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bgobdo.sharepoint.com/sites/DATOS-EI/Documentos compartidos/DATOS-&amp;-REGISTROS/2026/EI_T2_2026/serie_EI/"/>
    </mc:Choice>
  </mc:AlternateContent>
  <xr:revisionPtr revIDLastSave="85" documentId="13_ncr:1_{9A802296-A47D-4451-B355-20AF12637391}" xr6:coauthVersionLast="47" xr6:coauthVersionMax="47" xr10:uidLastSave="{C2B9D00C-0207-4EC2-B7E8-20E35FCE1C3F}"/>
  <bookViews>
    <workbookView xWindow="28680" yWindow="-120" windowWidth="29040" windowHeight="15720" xr2:uid="{504B1DCA-9BC6-4926-8782-BCD94EA874FE}"/>
  </bookViews>
  <sheets>
    <sheet name="Cuadro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54" i="1" l="1"/>
  <c r="AK54" i="1"/>
  <c r="AJ54" i="1"/>
  <c r="AI54" i="1"/>
  <c r="AH54" i="1"/>
  <c r="AG54" i="1"/>
  <c r="AF54" i="1"/>
  <c r="AE54" i="1"/>
  <c r="AD54" i="1"/>
  <c r="AC54" i="1"/>
  <c r="AB54" i="1"/>
  <c r="AA54" i="1"/>
  <c r="Z54" i="1"/>
  <c r="Y54" i="1"/>
  <c r="X54" i="1"/>
  <c r="W54" i="1"/>
  <c r="V54" i="1"/>
  <c r="U54" i="1"/>
  <c r="T54" i="1"/>
  <c r="S54" i="1"/>
  <c r="R54" i="1"/>
  <c r="Q54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C54" i="1"/>
  <c r="B56" i="1"/>
  <c r="B54" i="1" s="1"/>
  <c r="B55" i="1"/>
  <c r="AL49" i="1"/>
  <c r="AK49" i="1"/>
  <c r="AJ49" i="1"/>
  <c r="AI49" i="1"/>
  <c r="AH49" i="1"/>
  <c r="AG49" i="1"/>
  <c r="AF49" i="1"/>
  <c r="AE49" i="1"/>
  <c r="AD49" i="1"/>
  <c r="AC49" i="1"/>
  <c r="AB49" i="1"/>
  <c r="AA49" i="1"/>
  <c r="Z49" i="1"/>
  <c r="Y49" i="1"/>
  <c r="X49" i="1"/>
  <c r="W49" i="1"/>
  <c r="V49" i="1"/>
  <c r="U49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C49" i="1"/>
  <c r="B53" i="1"/>
  <c r="B52" i="1" l="1"/>
  <c r="B51" i="1"/>
  <c r="B50" i="1"/>
  <c r="B49" i="1" s="1"/>
  <c r="B48" i="1" l="1"/>
  <c r="B47" i="1"/>
  <c r="B46" i="1"/>
  <c r="B45" i="1"/>
  <c r="AL44" i="1"/>
  <c r="AK44" i="1"/>
  <c r="AJ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B42" i="1"/>
  <c r="B43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B44" i="1" l="1"/>
  <c r="B41" i="1"/>
  <c r="B40" i="1"/>
  <c r="B36" i="1"/>
  <c r="B37" i="1"/>
  <c r="B39" i="1" l="1"/>
  <c r="B35" i="1"/>
  <c r="B34" i="1" s="1"/>
  <c r="G34" i="1"/>
  <c r="AL34" i="1"/>
  <c r="AK34" i="1"/>
  <c r="AJ34" i="1"/>
  <c r="AI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F34" i="1"/>
  <c r="E34" i="1"/>
  <c r="D34" i="1"/>
  <c r="C34" i="1"/>
  <c r="P29" i="1"/>
  <c r="B33" i="1"/>
  <c r="AC29" i="1"/>
  <c r="Y29" i="1"/>
  <c r="B27" i="1"/>
  <c r="B31" i="1"/>
  <c r="B32" i="1"/>
  <c r="B30" i="1"/>
  <c r="AL29" i="1"/>
  <c r="AK29" i="1"/>
  <c r="AJ29" i="1"/>
  <c r="AI29" i="1"/>
  <c r="AH29" i="1"/>
  <c r="AG29" i="1"/>
  <c r="AF29" i="1"/>
  <c r="AE29" i="1"/>
  <c r="AD29" i="1"/>
  <c r="AB29" i="1"/>
  <c r="X29" i="1"/>
  <c r="V29" i="1"/>
  <c r="U29" i="1"/>
  <c r="T29" i="1"/>
  <c r="S29" i="1"/>
  <c r="R29" i="1"/>
  <c r="Q29" i="1"/>
  <c r="N29" i="1"/>
  <c r="M29" i="1"/>
  <c r="L29" i="1"/>
  <c r="K29" i="1"/>
  <c r="J29" i="1"/>
  <c r="I29" i="1"/>
  <c r="H29" i="1"/>
  <c r="G29" i="1"/>
  <c r="F29" i="1"/>
  <c r="E29" i="1"/>
  <c r="D29" i="1"/>
  <c r="C29" i="1"/>
  <c r="B28" i="1"/>
  <c r="B25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23" i="1"/>
  <c r="B22" i="1"/>
  <c r="B21" i="1"/>
  <c r="B20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B18" i="1"/>
  <c r="B17" i="1"/>
  <c r="B16" i="1"/>
  <c r="B15" i="1"/>
  <c r="AL14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3" i="1"/>
  <c r="B12" i="1"/>
  <c r="B11" i="1"/>
  <c r="B10" i="1"/>
  <c r="AL9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O29" i="1" l="1"/>
  <c r="AA29" i="1"/>
  <c r="W29" i="1"/>
  <c r="B29" i="1"/>
  <c r="Z29" i="1"/>
  <c r="B9" i="1"/>
  <c r="B14" i="1"/>
  <c r="B19" i="1"/>
  <c r="B24" i="1"/>
</calcChain>
</file>

<file path=xl/sharedStrings.xml><?xml version="1.0" encoding="utf-8"?>
<sst xmlns="http://schemas.openxmlformats.org/spreadsheetml/2006/main" count="88" uniqueCount="22">
  <si>
    <t>Cuadro1. Estadísticas institucionales del número de infracciones imputadas por tipo de entidad y tipo de infracción, según año y trimestre.</t>
  </si>
  <si>
    <t>Fecha</t>
  </si>
  <si>
    <t>Total de infracciones imputadas</t>
  </si>
  <si>
    <t>Bancos Múltiples</t>
  </si>
  <si>
    <t>Bancos de Ahorro y Crédito</t>
  </si>
  <si>
    <t>Asociaciones de Ahorros y Préstamos</t>
  </si>
  <si>
    <t>Corporaciones Crédito</t>
  </si>
  <si>
    <t>Entidades Públicas</t>
  </si>
  <si>
    <t>Agentes de Cambio</t>
  </si>
  <si>
    <t>Agentes de Remesas y Cambio</t>
  </si>
  <si>
    <t>Firmas de auditoría interna</t>
  </si>
  <si>
    <t xml:space="preserve">Entidades no autorizadas </t>
  </si>
  <si>
    <t>Cantidad infracciones Leves</t>
  </si>
  <si>
    <t>Cantidad infracciones Graves</t>
  </si>
  <si>
    <t>Cantidad infracciones Muy Graves</t>
  </si>
  <si>
    <t>Cantidad infracciones Cuantitativas/otras</t>
  </si>
  <si>
    <t>Ene-Mar</t>
  </si>
  <si>
    <t>Abr-Jun</t>
  </si>
  <si>
    <t>Jul-Sept</t>
  </si>
  <si>
    <t>Oct-Dic</t>
  </si>
  <si>
    <r>
      <rPr>
        <b/>
        <sz val="11"/>
        <color theme="1"/>
        <rFont val="Calibri"/>
        <family val="2"/>
        <scheme val="minor"/>
      </rPr>
      <t>Observación:</t>
    </r>
    <r>
      <rPr>
        <sz val="11"/>
        <color theme="1"/>
        <rFont val="Calibri"/>
        <family val="2"/>
        <scheme val="minor"/>
      </rPr>
      <t xml:space="preserve"> Un sólo proceso administrativo sancionador puede contener múltiples infracciones.</t>
    </r>
  </si>
  <si>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>Departamento de Sanciones.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Superintendencia de Bancos de la República Dominicana.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</si>
</sst>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entury Gothic"/>
      <family val="2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44767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4" fillId="2" borderId="2" xfId="0" applyFont="1" applyFill="1" applyBorder="1" applyAlignment="1">
      <alignment horizontal="center"/>
    </xf>
    <xf numFmtId="0" fontId="0" fillId="0" borderId="4" xfId="0" applyBorder="1" applyAlignment="1">
      <alignment horizontal="center" vertical="justify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0" fillId="0" borderId="7" xfId="0" applyBorder="1" applyAlignment="1">
      <alignment horizontal="center" vertical="justify"/>
    </xf>
    <xf numFmtId="0" fontId="3" fillId="3" borderId="10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7" xfId="0" applyFill="1" applyBorder="1" applyAlignment="1">
      <alignment horizontal="center"/>
    </xf>
    <xf numFmtId="3" fontId="6" fillId="0" borderId="7" xfId="0" applyNumberFormat="1" applyFon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4" xfId="0" applyFill="1" applyBorder="1" applyAlignment="1">
      <alignment horizontal="center"/>
    </xf>
    <xf numFmtId="3" fontId="6" fillId="0" borderId="4" xfId="0" applyNumberFormat="1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3" fontId="0" fillId="0" borderId="0" xfId="0" applyNumberFormat="1" applyAlignment="1">
      <alignment horizontal="center" vertical="justify"/>
    </xf>
    <xf numFmtId="3" fontId="0" fillId="0" borderId="0" xfId="0" applyNumberFormat="1" applyAlignment="1">
      <alignment horizontal="center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justify"/>
    </xf>
    <xf numFmtId="0" fontId="0" fillId="0" borderId="8" xfId="0" applyBorder="1" applyAlignment="1">
      <alignment horizontal="center" vertical="justify"/>
    </xf>
    <xf numFmtId="0" fontId="7" fillId="4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/>
    </xf>
    <xf numFmtId="0" fontId="0" fillId="0" borderId="22" xfId="0" applyBorder="1" applyAlignment="1">
      <alignment horizontal="center" vertical="justify"/>
    </xf>
    <xf numFmtId="0" fontId="4" fillId="2" borderId="17" xfId="0" applyFont="1" applyFill="1" applyBorder="1" applyAlignment="1">
      <alignment horizontal="center"/>
    </xf>
    <xf numFmtId="0" fontId="0" fillId="0" borderId="18" xfId="0" applyBorder="1" applyAlignment="1">
      <alignment horizontal="center" vertical="justify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17" xfId="0" applyFill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0" borderId="23" xfId="0" applyBorder="1" applyAlignment="1">
      <alignment horizontal="center" vertical="justify"/>
    </xf>
    <xf numFmtId="0" fontId="0" fillId="0" borderId="0" xfId="0" applyAlignment="1">
      <alignment horizontal="center" vertical="justify"/>
    </xf>
    <xf numFmtId="3" fontId="6" fillId="0" borderId="6" xfId="0" applyNumberFormat="1" applyFont="1" applyBorder="1" applyAlignment="1">
      <alignment horizontal="center"/>
    </xf>
    <xf numFmtId="3" fontId="6" fillId="0" borderId="8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3" xfId="0" applyBorder="1" applyAlignment="1">
      <alignment horizontal="center"/>
    </xf>
    <xf numFmtId="3" fontId="6" fillId="0" borderId="9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3" fontId="6" fillId="0" borderId="17" xfId="0" applyNumberFormat="1" applyFont="1" applyBorder="1" applyAlignment="1">
      <alignment horizontal="center"/>
    </xf>
    <xf numFmtId="3" fontId="5" fillId="0" borderId="18" xfId="0" applyNumberFormat="1" applyFont="1" applyBorder="1" applyAlignment="1">
      <alignment horizontal="center"/>
    </xf>
    <xf numFmtId="3" fontId="6" fillId="0" borderId="21" xfId="0" applyNumberFormat="1" applyFont="1" applyBorder="1" applyAlignment="1">
      <alignment horizontal="center"/>
    </xf>
    <xf numFmtId="3" fontId="5" fillId="0" borderId="22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3" fillId="3" borderId="23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0" fillId="0" borderId="31" xfId="0" applyBorder="1" applyAlignment="1">
      <alignment horizontal="center" vertical="justify"/>
    </xf>
    <xf numFmtId="0" fontId="0" fillId="0" borderId="32" xfId="0" applyBorder="1" applyAlignment="1">
      <alignment horizontal="center" vertical="justify"/>
    </xf>
    <xf numFmtId="0" fontId="0" fillId="0" borderId="31" xfId="0" applyBorder="1" applyAlignment="1">
      <alignment horizontal="center" vertical="center"/>
    </xf>
    <xf numFmtId="3" fontId="0" fillId="0" borderId="31" xfId="0" applyNumberFormat="1" applyBorder="1" applyAlignment="1">
      <alignment horizontal="center" vertical="justify"/>
    </xf>
    <xf numFmtId="3" fontId="3" fillId="3" borderId="30" xfId="0" applyNumberFormat="1" applyFont="1" applyFill="1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447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77258</xdr:rowOff>
    </xdr:from>
    <xdr:to>
      <xdr:col>3</xdr:col>
      <xdr:colOff>416337</xdr:colOff>
      <xdr:row>4</xdr:row>
      <xdr:rowOff>31658</xdr:rowOff>
    </xdr:to>
    <xdr:pic>
      <xdr:nvPicPr>
        <xdr:cNvPr id="2" name="officeArt object">
          <a:extLst>
            <a:ext uri="{FF2B5EF4-FFF2-40B4-BE49-F238E27FC236}">
              <a16:creationId xmlns:a16="http://schemas.microsoft.com/office/drawing/2014/main" id="{92BB1429-460E-48B9-A8C5-76B4190B243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50850" y="77258"/>
          <a:ext cx="3175200" cy="7164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A3865-7838-4564-9A43-2682AAFC640C}">
  <sheetPr>
    <tabColor theme="3"/>
  </sheetPr>
  <dimension ref="A6:AL59"/>
  <sheetViews>
    <sheetView showGridLines="0" tabSelected="1" zoomScale="70" zoomScaleNormal="70" workbookViewId="0">
      <pane ySplit="8" topLeftCell="A47" activePane="bottomLeft" state="frozen"/>
      <selection pane="bottomLeft" activeCell="A57" sqref="A57"/>
    </sheetView>
  </sheetViews>
  <sheetFormatPr defaultColWidth="11.54296875" defaultRowHeight="14.5" x14ac:dyDescent="0.35"/>
  <cols>
    <col min="1" max="1" width="17.26953125" customWidth="1"/>
    <col min="2" max="2" width="13" customWidth="1"/>
    <col min="6" max="6" width="12.7265625" customWidth="1"/>
    <col min="10" max="10" width="12.26953125" customWidth="1"/>
    <col min="11" max="13" width="13.54296875" customWidth="1"/>
    <col min="14" max="14" width="13.7265625" customWidth="1"/>
    <col min="15" max="17" width="15.453125" customWidth="1"/>
    <col min="18" max="18" width="13.7265625" customWidth="1"/>
    <col min="19" max="21" width="15.453125" customWidth="1"/>
    <col min="22" max="22" width="13.26953125" customWidth="1"/>
    <col min="23" max="25" width="15.54296875" customWidth="1"/>
    <col min="26" max="33" width="13.7265625" customWidth="1"/>
    <col min="34" max="37" width="13.453125" customWidth="1"/>
    <col min="38" max="38" width="12.7265625" customWidth="1"/>
  </cols>
  <sheetData>
    <row r="6" spans="1:38" ht="20.25" customHeight="1" thickBot="1" x14ac:dyDescent="0.4">
      <c r="A6" s="78" t="s">
        <v>0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</row>
    <row r="7" spans="1:38" ht="16.149999999999999" customHeight="1" thickBot="1" x14ac:dyDescent="0.4">
      <c r="A7" s="79" t="s">
        <v>1</v>
      </c>
      <c r="B7" s="80" t="s">
        <v>2</v>
      </c>
      <c r="C7" s="75" t="s">
        <v>3</v>
      </c>
      <c r="D7" s="76"/>
      <c r="E7" s="76"/>
      <c r="F7" s="77"/>
      <c r="G7" s="75" t="s">
        <v>4</v>
      </c>
      <c r="H7" s="76"/>
      <c r="I7" s="76"/>
      <c r="J7" s="82"/>
      <c r="K7" s="75" t="s">
        <v>5</v>
      </c>
      <c r="L7" s="76"/>
      <c r="M7" s="76"/>
      <c r="N7" s="77"/>
      <c r="O7" s="72" t="s">
        <v>6</v>
      </c>
      <c r="P7" s="73"/>
      <c r="Q7" s="73"/>
      <c r="R7" s="74"/>
      <c r="S7" s="75" t="s">
        <v>7</v>
      </c>
      <c r="T7" s="76"/>
      <c r="U7" s="76"/>
      <c r="V7" s="77"/>
      <c r="W7" s="72" t="s">
        <v>8</v>
      </c>
      <c r="X7" s="73"/>
      <c r="Y7" s="73"/>
      <c r="Z7" s="74"/>
      <c r="AA7" s="75" t="s">
        <v>9</v>
      </c>
      <c r="AB7" s="76"/>
      <c r="AC7" s="76"/>
      <c r="AD7" s="77"/>
      <c r="AE7" s="72" t="s">
        <v>10</v>
      </c>
      <c r="AF7" s="73"/>
      <c r="AG7" s="73"/>
      <c r="AH7" s="74"/>
      <c r="AI7" s="75" t="s">
        <v>11</v>
      </c>
      <c r="AJ7" s="76"/>
      <c r="AK7" s="76"/>
      <c r="AL7" s="77"/>
    </row>
    <row r="8" spans="1:38" ht="58" x14ac:dyDescent="0.35">
      <c r="A8" s="79"/>
      <c r="B8" s="81"/>
      <c r="C8" s="31" t="s">
        <v>12</v>
      </c>
      <c r="D8" s="23" t="s">
        <v>13</v>
      </c>
      <c r="E8" s="23" t="s">
        <v>14</v>
      </c>
      <c r="F8" s="32" t="s">
        <v>15</v>
      </c>
      <c r="G8" s="27" t="s">
        <v>12</v>
      </c>
      <c r="H8" s="23" t="s">
        <v>13</v>
      </c>
      <c r="I8" s="23" t="s">
        <v>14</v>
      </c>
      <c r="J8" s="24" t="s">
        <v>15</v>
      </c>
      <c r="K8" s="31" t="s">
        <v>12</v>
      </c>
      <c r="L8" s="23" t="s">
        <v>13</v>
      </c>
      <c r="M8" s="23" t="s">
        <v>14</v>
      </c>
      <c r="N8" s="32" t="s">
        <v>15</v>
      </c>
      <c r="O8" s="27" t="s">
        <v>12</v>
      </c>
      <c r="P8" s="23" t="s">
        <v>13</v>
      </c>
      <c r="Q8" s="23" t="s">
        <v>14</v>
      </c>
      <c r="R8" s="24" t="s">
        <v>15</v>
      </c>
      <c r="S8" s="31" t="s">
        <v>12</v>
      </c>
      <c r="T8" s="23" t="s">
        <v>13</v>
      </c>
      <c r="U8" s="23" t="s">
        <v>14</v>
      </c>
      <c r="V8" s="32" t="s">
        <v>15</v>
      </c>
      <c r="W8" s="27" t="s">
        <v>12</v>
      </c>
      <c r="X8" s="23" t="s">
        <v>13</v>
      </c>
      <c r="Y8" s="23" t="s">
        <v>14</v>
      </c>
      <c r="Z8" s="24" t="s">
        <v>15</v>
      </c>
      <c r="AA8" s="31" t="s">
        <v>12</v>
      </c>
      <c r="AB8" s="23" t="s">
        <v>13</v>
      </c>
      <c r="AC8" s="23" t="s">
        <v>14</v>
      </c>
      <c r="AD8" s="32" t="s">
        <v>15</v>
      </c>
      <c r="AE8" s="27" t="s">
        <v>12</v>
      </c>
      <c r="AF8" s="23" t="s">
        <v>13</v>
      </c>
      <c r="AG8" s="23" t="s">
        <v>14</v>
      </c>
      <c r="AH8" s="24" t="s">
        <v>15</v>
      </c>
      <c r="AI8" s="31" t="s">
        <v>12</v>
      </c>
      <c r="AJ8" s="23" t="s">
        <v>13</v>
      </c>
      <c r="AK8" s="23" t="s">
        <v>14</v>
      </c>
      <c r="AL8" s="32" t="s">
        <v>15</v>
      </c>
    </row>
    <row r="9" spans="1:38" ht="15.5" x14ac:dyDescent="0.35">
      <c r="A9" s="63">
        <v>2017</v>
      </c>
      <c r="B9" s="64">
        <f>+B10+B11+B12+B13</f>
        <v>551</v>
      </c>
      <c r="C9" s="33">
        <f t="shared" ref="C9:AL9" si="0">+C10+C11+C12+C13</f>
        <v>120</v>
      </c>
      <c r="D9" s="4">
        <f t="shared" si="0"/>
        <v>11</v>
      </c>
      <c r="E9" s="3">
        <f t="shared" si="0"/>
        <v>2</v>
      </c>
      <c r="F9" s="34">
        <f t="shared" si="0"/>
        <v>1</v>
      </c>
      <c r="G9" s="3">
        <f t="shared" si="0"/>
        <v>74</v>
      </c>
      <c r="H9" s="4">
        <f t="shared" si="0"/>
        <v>25</v>
      </c>
      <c r="I9" s="3">
        <f t="shared" si="0"/>
        <v>3</v>
      </c>
      <c r="J9" s="7">
        <f t="shared" si="0"/>
        <v>4</v>
      </c>
      <c r="K9" s="33">
        <f t="shared" si="0"/>
        <v>33</v>
      </c>
      <c r="L9" s="4">
        <f t="shared" si="0"/>
        <v>5</v>
      </c>
      <c r="M9" s="3">
        <f t="shared" si="0"/>
        <v>1</v>
      </c>
      <c r="N9" s="34">
        <f t="shared" si="0"/>
        <v>1</v>
      </c>
      <c r="O9" s="3">
        <f t="shared" si="0"/>
        <v>19</v>
      </c>
      <c r="P9" s="4">
        <f t="shared" si="0"/>
        <v>18</v>
      </c>
      <c r="Q9" s="3">
        <f t="shared" si="0"/>
        <v>8</v>
      </c>
      <c r="R9" s="7">
        <f t="shared" si="0"/>
        <v>4</v>
      </c>
      <c r="S9" s="33">
        <f t="shared" si="0"/>
        <v>0</v>
      </c>
      <c r="T9" s="4">
        <f t="shared" si="0"/>
        <v>0</v>
      </c>
      <c r="U9" s="3">
        <f t="shared" si="0"/>
        <v>0</v>
      </c>
      <c r="V9" s="34">
        <f t="shared" si="0"/>
        <v>0</v>
      </c>
      <c r="W9" s="3">
        <f t="shared" si="0"/>
        <v>137</v>
      </c>
      <c r="X9" s="4">
        <f t="shared" si="0"/>
        <v>57</v>
      </c>
      <c r="Y9" s="3">
        <f t="shared" si="0"/>
        <v>22</v>
      </c>
      <c r="Z9" s="7">
        <f t="shared" si="0"/>
        <v>1</v>
      </c>
      <c r="AA9" s="33">
        <f t="shared" si="0"/>
        <v>0</v>
      </c>
      <c r="AB9" s="4">
        <f t="shared" si="0"/>
        <v>0</v>
      </c>
      <c r="AC9" s="3">
        <f t="shared" si="0"/>
        <v>0</v>
      </c>
      <c r="AD9" s="34">
        <f t="shared" si="0"/>
        <v>0</v>
      </c>
      <c r="AE9" s="3">
        <f t="shared" si="0"/>
        <v>0</v>
      </c>
      <c r="AF9" s="4">
        <f t="shared" si="0"/>
        <v>0</v>
      </c>
      <c r="AG9" s="3">
        <f t="shared" si="0"/>
        <v>0</v>
      </c>
      <c r="AH9" s="7">
        <f t="shared" si="0"/>
        <v>0</v>
      </c>
      <c r="AI9" s="33">
        <f t="shared" si="0"/>
        <v>0</v>
      </c>
      <c r="AJ9" s="4">
        <f t="shared" si="0"/>
        <v>0</v>
      </c>
      <c r="AK9" s="3">
        <f t="shared" si="0"/>
        <v>5</v>
      </c>
      <c r="AL9" s="60">
        <f t="shared" si="0"/>
        <v>0</v>
      </c>
    </row>
    <row r="10" spans="1:38" ht="15.5" x14ac:dyDescent="0.35">
      <c r="A10" s="20" t="s">
        <v>16</v>
      </c>
      <c r="B10" s="65">
        <f>SUM(C10:AL10)</f>
        <v>118</v>
      </c>
      <c r="C10" s="35">
        <v>7</v>
      </c>
      <c r="D10" s="2">
        <v>2</v>
      </c>
      <c r="E10" s="1">
        <v>0</v>
      </c>
      <c r="F10" s="36">
        <v>0</v>
      </c>
      <c r="G10" s="1">
        <v>6</v>
      </c>
      <c r="H10" s="2">
        <v>6</v>
      </c>
      <c r="I10" s="1">
        <v>0</v>
      </c>
      <c r="J10" s="25">
        <v>1</v>
      </c>
      <c r="K10" s="35">
        <v>0</v>
      </c>
      <c r="L10" s="2">
        <v>1</v>
      </c>
      <c r="M10" s="1">
        <v>1</v>
      </c>
      <c r="N10" s="36">
        <v>1</v>
      </c>
      <c r="O10" s="1">
        <v>5</v>
      </c>
      <c r="P10" s="2">
        <v>3</v>
      </c>
      <c r="Q10" s="1">
        <v>0</v>
      </c>
      <c r="R10" s="25">
        <v>1</v>
      </c>
      <c r="S10" s="35">
        <v>0</v>
      </c>
      <c r="T10" s="2">
        <v>0</v>
      </c>
      <c r="U10" s="1">
        <v>0</v>
      </c>
      <c r="V10" s="36">
        <v>0</v>
      </c>
      <c r="W10" s="1">
        <v>52</v>
      </c>
      <c r="X10" s="2">
        <v>23</v>
      </c>
      <c r="Y10" s="1">
        <v>6</v>
      </c>
      <c r="Z10" s="25">
        <v>1</v>
      </c>
      <c r="AA10" s="35">
        <v>0</v>
      </c>
      <c r="AB10" s="2">
        <v>0</v>
      </c>
      <c r="AC10" s="1">
        <v>0</v>
      </c>
      <c r="AD10" s="36">
        <v>0</v>
      </c>
      <c r="AE10" s="1">
        <v>0</v>
      </c>
      <c r="AF10" s="2">
        <v>0</v>
      </c>
      <c r="AG10" s="1">
        <v>0</v>
      </c>
      <c r="AH10" s="25">
        <v>0</v>
      </c>
      <c r="AI10" s="35">
        <v>0</v>
      </c>
      <c r="AJ10" s="2">
        <v>0</v>
      </c>
      <c r="AK10" s="1">
        <v>2</v>
      </c>
      <c r="AL10" s="61">
        <v>0</v>
      </c>
    </row>
    <row r="11" spans="1:38" ht="15.5" x14ac:dyDescent="0.35">
      <c r="A11" s="20" t="s">
        <v>17</v>
      </c>
      <c r="B11" s="65">
        <f t="shared" ref="B11:B28" si="1">SUM(C11:AL11)</f>
        <v>131</v>
      </c>
      <c r="C11" s="35">
        <v>7</v>
      </c>
      <c r="D11" s="2">
        <v>2</v>
      </c>
      <c r="E11" s="1">
        <v>0</v>
      </c>
      <c r="F11" s="36">
        <v>1</v>
      </c>
      <c r="G11" s="1">
        <v>18</v>
      </c>
      <c r="H11" s="2">
        <v>10</v>
      </c>
      <c r="I11" s="1">
        <v>0</v>
      </c>
      <c r="J11" s="25">
        <v>1</v>
      </c>
      <c r="K11" s="35">
        <v>5</v>
      </c>
      <c r="L11" s="2">
        <v>0</v>
      </c>
      <c r="M11" s="1">
        <v>0</v>
      </c>
      <c r="N11" s="36">
        <v>0</v>
      </c>
      <c r="O11" s="1">
        <v>5</v>
      </c>
      <c r="P11" s="2">
        <v>5</v>
      </c>
      <c r="Q11" s="1">
        <v>3</v>
      </c>
      <c r="R11" s="25">
        <v>3</v>
      </c>
      <c r="S11" s="35">
        <v>0</v>
      </c>
      <c r="T11" s="2">
        <v>0</v>
      </c>
      <c r="U11" s="1">
        <v>0</v>
      </c>
      <c r="V11" s="36">
        <v>0</v>
      </c>
      <c r="W11" s="1">
        <v>42</v>
      </c>
      <c r="X11" s="2">
        <v>14</v>
      </c>
      <c r="Y11" s="1">
        <v>13</v>
      </c>
      <c r="Z11" s="25">
        <v>0</v>
      </c>
      <c r="AA11" s="35">
        <v>0</v>
      </c>
      <c r="AB11" s="2">
        <v>0</v>
      </c>
      <c r="AC11" s="1">
        <v>0</v>
      </c>
      <c r="AD11" s="36">
        <v>0</v>
      </c>
      <c r="AE11" s="1">
        <v>0</v>
      </c>
      <c r="AF11" s="2">
        <v>0</v>
      </c>
      <c r="AG11" s="1">
        <v>0</v>
      </c>
      <c r="AH11" s="25">
        <v>0</v>
      </c>
      <c r="AI11" s="35">
        <v>0</v>
      </c>
      <c r="AJ11" s="2">
        <v>0</v>
      </c>
      <c r="AK11" s="1">
        <v>2</v>
      </c>
      <c r="AL11" s="61">
        <v>0</v>
      </c>
    </row>
    <row r="12" spans="1:38" ht="15.5" x14ac:dyDescent="0.35">
      <c r="A12" s="20" t="s">
        <v>18</v>
      </c>
      <c r="B12" s="65">
        <f t="shared" si="1"/>
        <v>141</v>
      </c>
      <c r="C12" s="35">
        <v>24</v>
      </c>
      <c r="D12" s="2">
        <v>3</v>
      </c>
      <c r="E12" s="1">
        <v>2</v>
      </c>
      <c r="F12" s="36">
        <v>0</v>
      </c>
      <c r="G12" s="1">
        <v>16</v>
      </c>
      <c r="H12" s="2">
        <v>3</v>
      </c>
      <c r="I12" s="1">
        <v>3</v>
      </c>
      <c r="J12" s="25">
        <v>2</v>
      </c>
      <c r="K12" s="35">
        <v>6</v>
      </c>
      <c r="L12" s="2">
        <v>4</v>
      </c>
      <c r="M12" s="1">
        <v>0</v>
      </c>
      <c r="N12" s="36">
        <v>0</v>
      </c>
      <c r="O12" s="1">
        <v>4</v>
      </c>
      <c r="P12" s="2">
        <v>4</v>
      </c>
      <c r="Q12" s="1">
        <v>3</v>
      </c>
      <c r="R12" s="25">
        <v>0</v>
      </c>
      <c r="S12" s="35">
        <v>0</v>
      </c>
      <c r="T12" s="2">
        <v>0</v>
      </c>
      <c r="U12" s="1">
        <v>0</v>
      </c>
      <c r="V12" s="36">
        <v>0</v>
      </c>
      <c r="W12" s="1">
        <v>43</v>
      </c>
      <c r="X12" s="2">
        <v>20</v>
      </c>
      <c r="Y12" s="1">
        <v>3</v>
      </c>
      <c r="Z12" s="25">
        <v>0</v>
      </c>
      <c r="AA12" s="35">
        <v>0</v>
      </c>
      <c r="AB12" s="2">
        <v>0</v>
      </c>
      <c r="AC12" s="1">
        <v>0</v>
      </c>
      <c r="AD12" s="36">
        <v>0</v>
      </c>
      <c r="AE12" s="1">
        <v>0</v>
      </c>
      <c r="AF12" s="2">
        <v>0</v>
      </c>
      <c r="AG12" s="1">
        <v>0</v>
      </c>
      <c r="AH12" s="25">
        <v>0</v>
      </c>
      <c r="AI12" s="35">
        <v>0</v>
      </c>
      <c r="AJ12" s="2">
        <v>0</v>
      </c>
      <c r="AK12" s="1">
        <v>1</v>
      </c>
      <c r="AL12" s="61">
        <v>0</v>
      </c>
    </row>
    <row r="13" spans="1:38" ht="15.5" x14ac:dyDescent="0.35">
      <c r="A13" s="19" t="s">
        <v>19</v>
      </c>
      <c r="B13" s="66">
        <f t="shared" si="1"/>
        <v>161</v>
      </c>
      <c r="C13" s="37">
        <v>82</v>
      </c>
      <c r="D13" s="6">
        <v>4</v>
      </c>
      <c r="E13" s="5">
        <v>0</v>
      </c>
      <c r="F13" s="38">
        <v>0</v>
      </c>
      <c r="G13" s="5">
        <v>34</v>
      </c>
      <c r="H13" s="6">
        <v>6</v>
      </c>
      <c r="I13" s="5">
        <v>0</v>
      </c>
      <c r="J13" s="26">
        <v>0</v>
      </c>
      <c r="K13" s="37">
        <v>22</v>
      </c>
      <c r="L13" s="6">
        <v>0</v>
      </c>
      <c r="M13" s="5">
        <v>0</v>
      </c>
      <c r="N13" s="38">
        <v>0</v>
      </c>
      <c r="O13" s="5">
        <v>5</v>
      </c>
      <c r="P13" s="6">
        <v>6</v>
      </c>
      <c r="Q13" s="5">
        <v>2</v>
      </c>
      <c r="R13" s="26">
        <v>0</v>
      </c>
      <c r="S13" s="37">
        <v>0</v>
      </c>
      <c r="T13" s="6">
        <v>0</v>
      </c>
      <c r="U13" s="5">
        <v>0</v>
      </c>
      <c r="V13" s="38">
        <v>0</v>
      </c>
      <c r="W13" s="5">
        <v>0</v>
      </c>
      <c r="X13" s="6">
        <v>0</v>
      </c>
      <c r="Y13" s="5">
        <v>0</v>
      </c>
      <c r="Z13" s="26">
        <v>0</v>
      </c>
      <c r="AA13" s="37">
        <v>0</v>
      </c>
      <c r="AB13" s="6">
        <v>0</v>
      </c>
      <c r="AC13" s="5">
        <v>0</v>
      </c>
      <c r="AD13" s="38">
        <v>0</v>
      </c>
      <c r="AE13" s="5">
        <v>0</v>
      </c>
      <c r="AF13" s="6">
        <v>0</v>
      </c>
      <c r="AG13" s="5">
        <v>0</v>
      </c>
      <c r="AH13" s="26">
        <v>0</v>
      </c>
      <c r="AI13" s="37">
        <v>0</v>
      </c>
      <c r="AJ13" s="6">
        <v>0</v>
      </c>
      <c r="AK13" s="5">
        <v>0</v>
      </c>
      <c r="AL13" s="62">
        <v>0</v>
      </c>
    </row>
    <row r="14" spans="1:38" ht="15.5" x14ac:dyDescent="0.35">
      <c r="A14" s="63">
        <v>2018</v>
      </c>
      <c r="B14" s="64">
        <f>+B15+B16+B17+B18</f>
        <v>1390</v>
      </c>
      <c r="C14" s="33">
        <f t="shared" ref="C14:AL14" si="2">+C15+C16+C17+C18</f>
        <v>68</v>
      </c>
      <c r="D14" s="4">
        <f t="shared" si="2"/>
        <v>18</v>
      </c>
      <c r="E14" s="3">
        <f t="shared" si="2"/>
        <v>2</v>
      </c>
      <c r="F14" s="34">
        <f t="shared" si="2"/>
        <v>0</v>
      </c>
      <c r="G14" s="3">
        <f t="shared" si="2"/>
        <v>16</v>
      </c>
      <c r="H14" s="4">
        <f t="shared" si="2"/>
        <v>19</v>
      </c>
      <c r="I14" s="3">
        <f t="shared" si="2"/>
        <v>5</v>
      </c>
      <c r="J14" s="7">
        <f t="shared" si="2"/>
        <v>0</v>
      </c>
      <c r="K14" s="33">
        <f t="shared" si="2"/>
        <v>8</v>
      </c>
      <c r="L14" s="4">
        <f t="shared" si="2"/>
        <v>13</v>
      </c>
      <c r="M14" s="3">
        <f t="shared" si="2"/>
        <v>4</v>
      </c>
      <c r="N14" s="34">
        <f t="shared" si="2"/>
        <v>0</v>
      </c>
      <c r="O14" s="3">
        <f t="shared" si="2"/>
        <v>8</v>
      </c>
      <c r="P14" s="4">
        <f t="shared" si="2"/>
        <v>26</v>
      </c>
      <c r="Q14" s="3">
        <f t="shared" si="2"/>
        <v>10</v>
      </c>
      <c r="R14" s="7">
        <f t="shared" si="2"/>
        <v>0</v>
      </c>
      <c r="S14" s="33">
        <f t="shared" si="2"/>
        <v>3</v>
      </c>
      <c r="T14" s="4">
        <f t="shared" si="2"/>
        <v>0</v>
      </c>
      <c r="U14" s="3">
        <f t="shared" si="2"/>
        <v>0</v>
      </c>
      <c r="V14" s="34">
        <f t="shared" si="2"/>
        <v>0</v>
      </c>
      <c r="W14" s="3">
        <f t="shared" si="2"/>
        <v>679</v>
      </c>
      <c r="X14" s="4">
        <f t="shared" si="2"/>
        <v>466</v>
      </c>
      <c r="Y14" s="3">
        <f t="shared" si="2"/>
        <v>4</v>
      </c>
      <c r="Z14" s="7">
        <f t="shared" si="2"/>
        <v>0</v>
      </c>
      <c r="AA14" s="33">
        <f t="shared" si="2"/>
        <v>32</v>
      </c>
      <c r="AB14" s="4">
        <f t="shared" si="2"/>
        <v>4</v>
      </c>
      <c r="AC14" s="3">
        <f t="shared" si="2"/>
        <v>3</v>
      </c>
      <c r="AD14" s="34">
        <f t="shared" si="2"/>
        <v>0</v>
      </c>
      <c r="AE14" s="3">
        <f t="shared" si="2"/>
        <v>0</v>
      </c>
      <c r="AF14" s="4">
        <f t="shared" si="2"/>
        <v>0</v>
      </c>
      <c r="AG14" s="3">
        <f t="shared" si="2"/>
        <v>0</v>
      </c>
      <c r="AH14" s="7">
        <f t="shared" si="2"/>
        <v>0</v>
      </c>
      <c r="AI14" s="33">
        <f t="shared" si="2"/>
        <v>1</v>
      </c>
      <c r="AJ14" s="4">
        <f t="shared" si="2"/>
        <v>0</v>
      </c>
      <c r="AK14" s="3">
        <f t="shared" si="2"/>
        <v>1</v>
      </c>
      <c r="AL14" s="60">
        <f t="shared" si="2"/>
        <v>0</v>
      </c>
    </row>
    <row r="15" spans="1:38" ht="15.5" x14ac:dyDescent="0.35">
      <c r="A15" s="20" t="s">
        <v>16</v>
      </c>
      <c r="B15" s="65">
        <f t="shared" ref="B15" si="3">SUM(C15:AL15)</f>
        <v>625</v>
      </c>
      <c r="C15" s="35">
        <v>31</v>
      </c>
      <c r="D15" s="2">
        <v>15</v>
      </c>
      <c r="E15" s="1">
        <v>2</v>
      </c>
      <c r="F15" s="36">
        <v>0</v>
      </c>
      <c r="G15" s="1">
        <v>11</v>
      </c>
      <c r="H15" s="2">
        <v>13</v>
      </c>
      <c r="I15" s="1">
        <v>5</v>
      </c>
      <c r="J15" s="25">
        <v>0</v>
      </c>
      <c r="K15" s="35">
        <v>7</v>
      </c>
      <c r="L15" s="2">
        <v>13</v>
      </c>
      <c r="M15" s="1">
        <v>4</v>
      </c>
      <c r="N15" s="36">
        <v>0</v>
      </c>
      <c r="O15" s="1">
        <v>3</v>
      </c>
      <c r="P15" s="2">
        <v>20</v>
      </c>
      <c r="Q15" s="1">
        <v>2</v>
      </c>
      <c r="R15" s="25">
        <v>0</v>
      </c>
      <c r="S15" s="35">
        <v>2</v>
      </c>
      <c r="T15" s="2">
        <v>0</v>
      </c>
      <c r="U15" s="1">
        <v>0</v>
      </c>
      <c r="V15" s="36">
        <v>0</v>
      </c>
      <c r="W15" s="1">
        <v>353</v>
      </c>
      <c r="X15" s="2">
        <v>125</v>
      </c>
      <c r="Y15" s="1">
        <v>4</v>
      </c>
      <c r="Z15" s="25">
        <v>0</v>
      </c>
      <c r="AA15" s="35">
        <v>13</v>
      </c>
      <c r="AB15" s="2">
        <v>0</v>
      </c>
      <c r="AC15" s="1">
        <v>1</v>
      </c>
      <c r="AD15" s="36">
        <v>0</v>
      </c>
      <c r="AE15" s="1">
        <v>0</v>
      </c>
      <c r="AF15" s="2">
        <v>0</v>
      </c>
      <c r="AG15" s="1">
        <v>0</v>
      </c>
      <c r="AH15" s="25">
        <v>0</v>
      </c>
      <c r="AI15" s="35">
        <v>1</v>
      </c>
      <c r="AJ15" s="2">
        <v>0</v>
      </c>
      <c r="AK15" s="1">
        <v>0</v>
      </c>
      <c r="AL15" s="61">
        <v>0</v>
      </c>
    </row>
    <row r="16" spans="1:38" ht="15.5" x14ac:dyDescent="0.35">
      <c r="A16" s="20" t="s">
        <v>17</v>
      </c>
      <c r="B16" s="65">
        <f t="shared" si="1"/>
        <v>104</v>
      </c>
      <c r="C16" s="35">
        <v>10</v>
      </c>
      <c r="D16" s="2">
        <v>0</v>
      </c>
      <c r="E16" s="1">
        <v>0</v>
      </c>
      <c r="F16" s="36">
        <v>0</v>
      </c>
      <c r="G16" s="1">
        <v>1</v>
      </c>
      <c r="H16" s="2">
        <v>0</v>
      </c>
      <c r="I16" s="1">
        <v>0</v>
      </c>
      <c r="J16" s="25">
        <v>0</v>
      </c>
      <c r="K16" s="35">
        <v>0</v>
      </c>
      <c r="L16" s="2">
        <v>0</v>
      </c>
      <c r="M16" s="1">
        <v>0</v>
      </c>
      <c r="N16" s="36">
        <v>0</v>
      </c>
      <c r="O16" s="1">
        <v>0</v>
      </c>
      <c r="P16" s="2">
        <v>0</v>
      </c>
      <c r="Q16" s="1">
        <v>0</v>
      </c>
      <c r="R16" s="25">
        <v>0</v>
      </c>
      <c r="S16" s="35">
        <v>0</v>
      </c>
      <c r="T16" s="2">
        <v>0</v>
      </c>
      <c r="U16" s="1">
        <v>0</v>
      </c>
      <c r="V16" s="36">
        <v>0</v>
      </c>
      <c r="W16" s="1">
        <v>56</v>
      </c>
      <c r="X16" s="2">
        <v>17</v>
      </c>
      <c r="Y16" s="1">
        <v>0</v>
      </c>
      <c r="Z16" s="25">
        <v>0</v>
      </c>
      <c r="AA16" s="35">
        <v>15</v>
      </c>
      <c r="AB16" s="2">
        <v>2</v>
      </c>
      <c r="AC16" s="1">
        <v>2</v>
      </c>
      <c r="AD16" s="36">
        <v>0</v>
      </c>
      <c r="AE16" s="1">
        <v>0</v>
      </c>
      <c r="AF16" s="2">
        <v>0</v>
      </c>
      <c r="AG16" s="1">
        <v>0</v>
      </c>
      <c r="AH16" s="25">
        <v>0</v>
      </c>
      <c r="AI16" s="35">
        <v>0</v>
      </c>
      <c r="AJ16" s="2">
        <v>0</v>
      </c>
      <c r="AK16" s="1">
        <v>1</v>
      </c>
      <c r="AL16" s="61">
        <v>0</v>
      </c>
    </row>
    <row r="17" spans="1:38" ht="15.5" x14ac:dyDescent="0.35">
      <c r="A17" s="20" t="s">
        <v>18</v>
      </c>
      <c r="B17" s="65">
        <f t="shared" si="1"/>
        <v>370</v>
      </c>
      <c r="C17" s="35">
        <v>11</v>
      </c>
      <c r="D17" s="2">
        <v>1</v>
      </c>
      <c r="E17" s="1">
        <v>0</v>
      </c>
      <c r="F17" s="36">
        <v>0</v>
      </c>
      <c r="G17" s="1">
        <v>2</v>
      </c>
      <c r="H17" s="2">
        <v>5</v>
      </c>
      <c r="I17" s="1">
        <v>0</v>
      </c>
      <c r="J17" s="25">
        <v>0</v>
      </c>
      <c r="K17" s="35">
        <v>1</v>
      </c>
      <c r="L17" s="2">
        <v>0</v>
      </c>
      <c r="M17" s="1">
        <v>0</v>
      </c>
      <c r="N17" s="36">
        <v>0</v>
      </c>
      <c r="O17" s="1">
        <v>4</v>
      </c>
      <c r="P17" s="2">
        <v>3</v>
      </c>
      <c r="Q17" s="1">
        <v>6</v>
      </c>
      <c r="R17" s="25">
        <v>0</v>
      </c>
      <c r="S17" s="35">
        <v>0</v>
      </c>
      <c r="T17" s="2">
        <v>0</v>
      </c>
      <c r="U17" s="1">
        <v>0</v>
      </c>
      <c r="V17" s="36">
        <v>0</v>
      </c>
      <c r="W17" s="1">
        <v>159</v>
      </c>
      <c r="X17" s="2">
        <v>175</v>
      </c>
      <c r="Y17" s="1">
        <v>0</v>
      </c>
      <c r="Z17" s="25">
        <v>0</v>
      </c>
      <c r="AA17" s="35">
        <v>1</v>
      </c>
      <c r="AB17" s="2">
        <v>2</v>
      </c>
      <c r="AC17" s="1">
        <v>0</v>
      </c>
      <c r="AD17" s="36">
        <v>0</v>
      </c>
      <c r="AE17" s="1">
        <v>0</v>
      </c>
      <c r="AF17" s="2">
        <v>0</v>
      </c>
      <c r="AG17" s="1">
        <v>0</v>
      </c>
      <c r="AH17" s="25">
        <v>0</v>
      </c>
      <c r="AI17" s="35">
        <v>0</v>
      </c>
      <c r="AJ17" s="2">
        <v>0</v>
      </c>
      <c r="AK17" s="1">
        <v>0</v>
      </c>
      <c r="AL17" s="61">
        <v>0</v>
      </c>
    </row>
    <row r="18" spans="1:38" ht="15.5" x14ac:dyDescent="0.35">
      <c r="A18" s="19" t="s">
        <v>19</v>
      </c>
      <c r="B18" s="66">
        <f t="shared" si="1"/>
        <v>291</v>
      </c>
      <c r="C18" s="37">
        <v>16</v>
      </c>
      <c r="D18" s="6">
        <v>2</v>
      </c>
      <c r="E18" s="5">
        <v>0</v>
      </c>
      <c r="F18" s="38">
        <v>0</v>
      </c>
      <c r="G18" s="5">
        <v>2</v>
      </c>
      <c r="H18" s="6">
        <v>1</v>
      </c>
      <c r="I18" s="5">
        <v>0</v>
      </c>
      <c r="J18" s="26">
        <v>0</v>
      </c>
      <c r="K18" s="37">
        <v>0</v>
      </c>
      <c r="L18" s="6">
        <v>0</v>
      </c>
      <c r="M18" s="5">
        <v>0</v>
      </c>
      <c r="N18" s="38">
        <v>0</v>
      </c>
      <c r="O18" s="5">
        <v>1</v>
      </c>
      <c r="P18" s="6">
        <v>3</v>
      </c>
      <c r="Q18" s="5">
        <v>2</v>
      </c>
      <c r="R18" s="26">
        <v>0</v>
      </c>
      <c r="S18" s="37">
        <v>1</v>
      </c>
      <c r="T18" s="6">
        <v>0</v>
      </c>
      <c r="U18" s="5">
        <v>0</v>
      </c>
      <c r="V18" s="38">
        <v>0</v>
      </c>
      <c r="W18" s="5">
        <v>111</v>
      </c>
      <c r="X18" s="6">
        <v>149</v>
      </c>
      <c r="Y18" s="5">
        <v>0</v>
      </c>
      <c r="Z18" s="26">
        <v>0</v>
      </c>
      <c r="AA18" s="37">
        <v>3</v>
      </c>
      <c r="AB18" s="6">
        <v>0</v>
      </c>
      <c r="AC18" s="5">
        <v>0</v>
      </c>
      <c r="AD18" s="38">
        <v>0</v>
      </c>
      <c r="AE18" s="5">
        <v>0</v>
      </c>
      <c r="AF18" s="6">
        <v>0</v>
      </c>
      <c r="AG18" s="5">
        <v>0</v>
      </c>
      <c r="AH18" s="26">
        <v>0</v>
      </c>
      <c r="AI18" s="37">
        <v>0</v>
      </c>
      <c r="AJ18" s="6">
        <v>0</v>
      </c>
      <c r="AK18" s="5">
        <v>0</v>
      </c>
      <c r="AL18" s="62">
        <v>0</v>
      </c>
    </row>
    <row r="19" spans="1:38" ht="15.5" x14ac:dyDescent="0.35">
      <c r="A19" s="63">
        <v>2019</v>
      </c>
      <c r="B19" s="64">
        <f>+B20+B21+B22+B23</f>
        <v>429</v>
      </c>
      <c r="C19" s="33">
        <f t="shared" ref="C19:AL19" si="4">+C20+C21+C22+C23</f>
        <v>73</v>
      </c>
      <c r="D19" s="4">
        <f t="shared" si="4"/>
        <v>25</v>
      </c>
      <c r="E19" s="3">
        <f t="shared" si="4"/>
        <v>0</v>
      </c>
      <c r="F19" s="34">
        <f t="shared" si="4"/>
        <v>0</v>
      </c>
      <c r="G19" s="3">
        <f t="shared" si="4"/>
        <v>25</v>
      </c>
      <c r="H19" s="4">
        <f t="shared" si="4"/>
        <v>1</v>
      </c>
      <c r="I19" s="3">
        <f t="shared" si="4"/>
        <v>0</v>
      </c>
      <c r="J19" s="7">
        <f t="shared" si="4"/>
        <v>0</v>
      </c>
      <c r="K19" s="33">
        <f t="shared" si="4"/>
        <v>30</v>
      </c>
      <c r="L19" s="4">
        <f t="shared" si="4"/>
        <v>60</v>
      </c>
      <c r="M19" s="3">
        <f t="shared" si="4"/>
        <v>9</v>
      </c>
      <c r="N19" s="34">
        <f t="shared" si="4"/>
        <v>0</v>
      </c>
      <c r="O19" s="3">
        <f t="shared" si="4"/>
        <v>20</v>
      </c>
      <c r="P19" s="4">
        <f t="shared" si="4"/>
        <v>5</v>
      </c>
      <c r="Q19" s="3">
        <f t="shared" si="4"/>
        <v>0</v>
      </c>
      <c r="R19" s="7">
        <f t="shared" si="4"/>
        <v>0</v>
      </c>
      <c r="S19" s="33">
        <f t="shared" si="4"/>
        <v>2</v>
      </c>
      <c r="T19" s="4">
        <f t="shared" si="4"/>
        <v>0</v>
      </c>
      <c r="U19" s="3">
        <f t="shared" si="4"/>
        <v>0</v>
      </c>
      <c r="V19" s="34">
        <f t="shared" si="4"/>
        <v>0</v>
      </c>
      <c r="W19" s="3">
        <f t="shared" si="4"/>
        <v>142</v>
      </c>
      <c r="X19" s="4">
        <f t="shared" si="4"/>
        <v>30</v>
      </c>
      <c r="Y19" s="3">
        <f t="shared" si="4"/>
        <v>1</v>
      </c>
      <c r="Z19" s="7">
        <f t="shared" si="4"/>
        <v>0</v>
      </c>
      <c r="AA19" s="33">
        <f t="shared" si="4"/>
        <v>4</v>
      </c>
      <c r="AB19" s="4">
        <f t="shared" si="4"/>
        <v>1</v>
      </c>
      <c r="AC19" s="3">
        <f t="shared" si="4"/>
        <v>0</v>
      </c>
      <c r="AD19" s="34">
        <f t="shared" si="4"/>
        <v>0</v>
      </c>
      <c r="AE19" s="3">
        <f t="shared" si="4"/>
        <v>0</v>
      </c>
      <c r="AF19" s="4">
        <f t="shared" si="4"/>
        <v>0</v>
      </c>
      <c r="AG19" s="3">
        <f t="shared" si="4"/>
        <v>0</v>
      </c>
      <c r="AH19" s="7">
        <f t="shared" si="4"/>
        <v>1</v>
      </c>
      <c r="AI19" s="33">
        <f t="shared" si="4"/>
        <v>0</v>
      </c>
      <c r="AJ19" s="4">
        <f t="shared" si="4"/>
        <v>0</v>
      </c>
      <c r="AK19" s="3">
        <f t="shared" si="4"/>
        <v>0</v>
      </c>
      <c r="AL19" s="60">
        <f t="shared" si="4"/>
        <v>0</v>
      </c>
    </row>
    <row r="20" spans="1:38" ht="15.5" x14ac:dyDescent="0.35">
      <c r="A20" s="20" t="s">
        <v>16</v>
      </c>
      <c r="B20" s="65">
        <f t="shared" ref="B20" si="5">SUM(C20:AL20)</f>
        <v>3</v>
      </c>
      <c r="C20" s="35">
        <v>0</v>
      </c>
      <c r="D20" s="2">
        <v>0</v>
      </c>
      <c r="E20" s="1">
        <v>0</v>
      </c>
      <c r="F20" s="36">
        <v>0</v>
      </c>
      <c r="G20" s="1">
        <v>0</v>
      </c>
      <c r="H20" s="2">
        <v>0</v>
      </c>
      <c r="I20" s="1">
        <v>0</v>
      </c>
      <c r="J20" s="25">
        <v>0</v>
      </c>
      <c r="K20" s="35">
        <v>0</v>
      </c>
      <c r="L20" s="2">
        <v>0</v>
      </c>
      <c r="M20" s="1">
        <v>0</v>
      </c>
      <c r="N20" s="36">
        <v>0</v>
      </c>
      <c r="O20" s="1">
        <v>0</v>
      </c>
      <c r="P20" s="2">
        <v>1</v>
      </c>
      <c r="Q20" s="1">
        <v>0</v>
      </c>
      <c r="R20" s="25">
        <v>0</v>
      </c>
      <c r="S20" s="35">
        <v>0</v>
      </c>
      <c r="T20" s="2">
        <v>0</v>
      </c>
      <c r="U20" s="1">
        <v>0</v>
      </c>
      <c r="V20" s="36">
        <v>0</v>
      </c>
      <c r="W20" s="1">
        <v>0</v>
      </c>
      <c r="X20" s="2">
        <v>0</v>
      </c>
      <c r="Y20" s="1">
        <v>1</v>
      </c>
      <c r="Z20" s="25">
        <v>0</v>
      </c>
      <c r="AA20" s="35">
        <v>0</v>
      </c>
      <c r="AB20" s="2">
        <v>0</v>
      </c>
      <c r="AC20" s="1">
        <v>0</v>
      </c>
      <c r="AD20" s="36">
        <v>0</v>
      </c>
      <c r="AE20" s="1">
        <v>0</v>
      </c>
      <c r="AF20" s="2">
        <v>0</v>
      </c>
      <c r="AG20" s="1">
        <v>0</v>
      </c>
      <c r="AH20" s="25">
        <v>1</v>
      </c>
      <c r="AI20" s="35">
        <v>0</v>
      </c>
      <c r="AJ20" s="2">
        <v>0</v>
      </c>
      <c r="AK20" s="1">
        <v>0</v>
      </c>
      <c r="AL20" s="61">
        <v>0</v>
      </c>
    </row>
    <row r="21" spans="1:38" ht="15.5" x14ac:dyDescent="0.35">
      <c r="A21" s="20" t="s">
        <v>17</v>
      </c>
      <c r="B21" s="65">
        <f t="shared" si="1"/>
        <v>172</v>
      </c>
      <c r="C21" s="35">
        <v>38</v>
      </c>
      <c r="D21" s="2">
        <v>2</v>
      </c>
      <c r="E21" s="1">
        <v>0</v>
      </c>
      <c r="F21" s="36">
        <v>0</v>
      </c>
      <c r="G21" s="1">
        <v>12</v>
      </c>
      <c r="H21" s="2">
        <v>0</v>
      </c>
      <c r="I21" s="1">
        <v>0</v>
      </c>
      <c r="J21" s="25">
        <v>0</v>
      </c>
      <c r="K21" s="35">
        <v>9</v>
      </c>
      <c r="L21" s="2">
        <v>3</v>
      </c>
      <c r="M21" s="1">
        <v>0</v>
      </c>
      <c r="N21" s="36">
        <v>0</v>
      </c>
      <c r="O21" s="1">
        <v>11</v>
      </c>
      <c r="P21" s="2">
        <v>2</v>
      </c>
      <c r="Q21" s="1">
        <v>0</v>
      </c>
      <c r="R21" s="25">
        <v>0</v>
      </c>
      <c r="S21" s="35">
        <v>2</v>
      </c>
      <c r="T21" s="2">
        <v>0</v>
      </c>
      <c r="U21" s="1">
        <v>0</v>
      </c>
      <c r="V21" s="36">
        <v>0</v>
      </c>
      <c r="W21" s="1">
        <v>74</v>
      </c>
      <c r="X21" s="2">
        <v>17</v>
      </c>
      <c r="Y21" s="1">
        <v>0</v>
      </c>
      <c r="Z21" s="25">
        <v>0</v>
      </c>
      <c r="AA21" s="35">
        <v>1</v>
      </c>
      <c r="AB21" s="2">
        <v>1</v>
      </c>
      <c r="AC21" s="1">
        <v>0</v>
      </c>
      <c r="AD21" s="36">
        <v>0</v>
      </c>
      <c r="AE21" s="1">
        <v>0</v>
      </c>
      <c r="AF21" s="2">
        <v>0</v>
      </c>
      <c r="AG21" s="1">
        <v>0</v>
      </c>
      <c r="AH21" s="25">
        <v>0</v>
      </c>
      <c r="AI21" s="35">
        <v>0</v>
      </c>
      <c r="AJ21" s="2">
        <v>0</v>
      </c>
      <c r="AK21" s="1">
        <v>0</v>
      </c>
      <c r="AL21" s="61">
        <v>0</v>
      </c>
    </row>
    <row r="22" spans="1:38" ht="15.5" x14ac:dyDescent="0.35">
      <c r="A22" s="20" t="s">
        <v>18</v>
      </c>
      <c r="B22" s="65">
        <f t="shared" si="1"/>
        <v>140</v>
      </c>
      <c r="C22" s="35">
        <v>18</v>
      </c>
      <c r="D22" s="2">
        <v>0</v>
      </c>
      <c r="E22" s="1">
        <v>0</v>
      </c>
      <c r="F22" s="36">
        <v>0</v>
      </c>
      <c r="G22" s="1">
        <v>8</v>
      </c>
      <c r="H22" s="2">
        <v>1</v>
      </c>
      <c r="I22" s="1">
        <v>0</v>
      </c>
      <c r="J22" s="25">
        <v>0</v>
      </c>
      <c r="K22" s="35">
        <v>12</v>
      </c>
      <c r="L22" s="2">
        <v>57</v>
      </c>
      <c r="M22" s="1">
        <v>9</v>
      </c>
      <c r="N22" s="36">
        <v>0</v>
      </c>
      <c r="O22" s="1">
        <v>3</v>
      </c>
      <c r="P22" s="2">
        <v>0</v>
      </c>
      <c r="Q22" s="1">
        <v>0</v>
      </c>
      <c r="R22" s="25">
        <v>0</v>
      </c>
      <c r="S22" s="35">
        <v>0</v>
      </c>
      <c r="T22" s="2">
        <v>0</v>
      </c>
      <c r="U22" s="1">
        <v>0</v>
      </c>
      <c r="V22" s="36">
        <v>0</v>
      </c>
      <c r="W22" s="1">
        <v>29</v>
      </c>
      <c r="X22" s="2">
        <v>2</v>
      </c>
      <c r="Y22" s="1">
        <v>0</v>
      </c>
      <c r="Z22" s="25">
        <v>0</v>
      </c>
      <c r="AA22" s="35">
        <v>1</v>
      </c>
      <c r="AB22" s="2">
        <v>0</v>
      </c>
      <c r="AC22" s="1">
        <v>0</v>
      </c>
      <c r="AD22" s="36">
        <v>0</v>
      </c>
      <c r="AE22" s="1">
        <v>0</v>
      </c>
      <c r="AF22" s="2">
        <v>0</v>
      </c>
      <c r="AG22" s="1">
        <v>0</v>
      </c>
      <c r="AH22" s="25">
        <v>0</v>
      </c>
      <c r="AI22" s="35">
        <v>0</v>
      </c>
      <c r="AJ22" s="2">
        <v>0</v>
      </c>
      <c r="AK22" s="1">
        <v>0</v>
      </c>
      <c r="AL22" s="61">
        <v>0</v>
      </c>
    </row>
    <row r="23" spans="1:38" ht="15.5" x14ac:dyDescent="0.35">
      <c r="A23" s="19" t="s">
        <v>19</v>
      </c>
      <c r="B23" s="66">
        <f t="shared" si="1"/>
        <v>114</v>
      </c>
      <c r="C23" s="37">
        <v>17</v>
      </c>
      <c r="D23" s="6">
        <v>23</v>
      </c>
      <c r="E23" s="5">
        <v>0</v>
      </c>
      <c r="F23" s="38">
        <v>0</v>
      </c>
      <c r="G23" s="5">
        <v>5</v>
      </c>
      <c r="H23" s="6">
        <v>0</v>
      </c>
      <c r="I23" s="5">
        <v>0</v>
      </c>
      <c r="J23" s="26">
        <v>0</v>
      </c>
      <c r="K23" s="37">
        <v>9</v>
      </c>
      <c r="L23" s="6">
        <v>0</v>
      </c>
      <c r="M23" s="5">
        <v>0</v>
      </c>
      <c r="N23" s="38">
        <v>0</v>
      </c>
      <c r="O23" s="5">
        <v>6</v>
      </c>
      <c r="P23" s="6">
        <v>2</v>
      </c>
      <c r="Q23" s="5">
        <v>0</v>
      </c>
      <c r="R23" s="26">
        <v>0</v>
      </c>
      <c r="S23" s="37">
        <v>0</v>
      </c>
      <c r="T23" s="6">
        <v>0</v>
      </c>
      <c r="U23" s="5">
        <v>0</v>
      </c>
      <c r="V23" s="38">
        <v>0</v>
      </c>
      <c r="W23" s="5">
        <v>39</v>
      </c>
      <c r="X23" s="6">
        <v>11</v>
      </c>
      <c r="Y23" s="5">
        <v>0</v>
      </c>
      <c r="Z23" s="26">
        <v>0</v>
      </c>
      <c r="AA23" s="37">
        <v>2</v>
      </c>
      <c r="AB23" s="6">
        <v>0</v>
      </c>
      <c r="AC23" s="5">
        <v>0</v>
      </c>
      <c r="AD23" s="38">
        <v>0</v>
      </c>
      <c r="AE23" s="5">
        <v>0</v>
      </c>
      <c r="AF23" s="6">
        <v>0</v>
      </c>
      <c r="AG23" s="5">
        <v>0</v>
      </c>
      <c r="AH23" s="26">
        <v>0</v>
      </c>
      <c r="AI23" s="37">
        <v>0</v>
      </c>
      <c r="AJ23" s="6">
        <v>0</v>
      </c>
      <c r="AK23" s="5">
        <v>0</v>
      </c>
      <c r="AL23" s="62">
        <v>0</v>
      </c>
    </row>
    <row r="24" spans="1:38" ht="15.5" x14ac:dyDescent="0.35">
      <c r="A24" s="63">
        <v>2020</v>
      </c>
      <c r="B24" s="64">
        <f>+B25+B26+B27+B28</f>
        <v>382</v>
      </c>
      <c r="C24" s="33">
        <f t="shared" ref="C24:AL24" si="6">+C25+C26+C27+C28</f>
        <v>22</v>
      </c>
      <c r="D24" s="4">
        <f t="shared" si="6"/>
        <v>4</v>
      </c>
      <c r="E24" s="3">
        <f t="shared" si="6"/>
        <v>0</v>
      </c>
      <c r="F24" s="34">
        <f t="shared" si="6"/>
        <v>0</v>
      </c>
      <c r="G24" s="3">
        <f t="shared" si="6"/>
        <v>7</v>
      </c>
      <c r="H24" s="4">
        <f t="shared" si="6"/>
        <v>3</v>
      </c>
      <c r="I24" s="3">
        <f t="shared" si="6"/>
        <v>3</v>
      </c>
      <c r="J24" s="7">
        <f t="shared" si="6"/>
        <v>0</v>
      </c>
      <c r="K24" s="33">
        <f t="shared" si="6"/>
        <v>12</v>
      </c>
      <c r="L24" s="4">
        <f t="shared" si="6"/>
        <v>1</v>
      </c>
      <c r="M24" s="3">
        <f t="shared" si="6"/>
        <v>0</v>
      </c>
      <c r="N24" s="34">
        <f t="shared" si="6"/>
        <v>0</v>
      </c>
      <c r="O24" s="3">
        <f t="shared" si="6"/>
        <v>3</v>
      </c>
      <c r="P24" s="4">
        <f t="shared" si="6"/>
        <v>1</v>
      </c>
      <c r="Q24" s="3">
        <f t="shared" si="6"/>
        <v>0</v>
      </c>
      <c r="R24" s="7">
        <f t="shared" si="6"/>
        <v>0</v>
      </c>
      <c r="S24" s="33">
        <f t="shared" si="6"/>
        <v>0</v>
      </c>
      <c r="T24" s="4">
        <f t="shared" si="6"/>
        <v>0</v>
      </c>
      <c r="U24" s="3">
        <f t="shared" si="6"/>
        <v>0</v>
      </c>
      <c r="V24" s="34">
        <f t="shared" si="6"/>
        <v>0</v>
      </c>
      <c r="W24" s="3">
        <f t="shared" si="6"/>
        <v>87</v>
      </c>
      <c r="X24" s="4">
        <f t="shared" si="6"/>
        <v>14</v>
      </c>
      <c r="Y24" s="3">
        <f t="shared" si="6"/>
        <v>104</v>
      </c>
      <c r="Z24" s="7">
        <f t="shared" si="6"/>
        <v>4</v>
      </c>
      <c r="AA24" s="33">
        <f t="shared" si="6"/>
        <v>11</v>
      </c>
      <c r="AB24" s="4">
        <f t="shared" si="6"/>
        <v>0</v>
      </c>
      <c r="AC24" s="3">
        <f t="shared" si="6"/>
        <v>106</v>
      </c>
      <c r="AD24" s="34">
        <f t="shared" si="6"/>
        <v>0</v>
      </c>
      <c r="AE24" s="3">
        <f t="shared" si="6"/>
        <v>0</v>
      </c>
      <c r="AF24" s="4">
        <f t="shared" si="6"/>
        <v>0</v>
      </c>
      <c r="AG24" s="3">
        <f t="shared" si="6"/>
        <v>0</v>
      </c>
      <c r="AH24" s="7">
        <f t="shared" si="6"/>
        <v>0</v>
      </c>
      <c r="AI24" s="33">
        <f t="shared" si="6"/>
        <v>0</v>
      </c>
      <c r="AJ24" s="4">
        <f t="shared" si="6"/>
        <v>0</v>
      </c>
      <c r="AK24" s="3">
        <f t="shared" si="6"/>
        <v>0</v>
      </c>
      <c r="AL24" s="60">
        <f t="shared" si="6"/>
        <v>0</v>
      </c>
    </row>
    <row r="25" spans="1:38" ht="15.5" x14ac:dyDescent="0.35">
      <c r="A25" s="20" t="s">
        <v>16</v>
      </c>
      <c r="B25" s="65">
        <f t="shared" si="1"/>
        <v>314</v>
      </c>
      <c r="C25" s="35">
        <v>13</v>
      </c>
      <c r="D25" s="2">
        <v>3</v>
      </c>
      <c r="E25" s="1">
        <v>0</v>
      </c>
      <c r="F25" s="36">
        <v>0</v>
      </c>
      <c r="G25" s="1">
        <v>4</v>
      </c>
      <c r="H25" s="2">
        <v>3</v>
      </c>
      <c r="I25" s="1">
        <v>3</v>
      </c>
      <c r="J25" s="25">
        <v>0</v>
      </c>
      <c r="K25" s="35">
        <v>10</v>
      </c>
      <c r="L25" s="2">
        <v>1</v>
      </c>
      <c r="M25" s="1">
        <v>0</v>
      </c>
      <c r="N25" s="36">
        <v>0</v>
      </c>
      <c r="O25" s="1">
        <v>1</v>
      </c>
      <c r="P25" s="2">
        <v>1</v>
      </c>
      <c r="Q25" s="1">
        <v>0</v>
      </c>
      <c r="R25" s="25">
        <v>0</v>
      </c>
      <c r="S25" s="35">
        <v>0</v>
      </c>
      <c r="T25" s="2">
        <v>0</v>
      </c>
      <c r="U25" s="1">
        <v>0</v>
      </c>
      <c r="V25" s="36">
        <v>0</v>
      </c>
      <c r="W25" s="1">
        <v>50</v>
      </c>
      <c r="X25" s="2">
        <v>7</v>
      </c>
      <c r="Y25" s="1">
        <v>104</v>
      </c>
      <c r="Z25" s="25">
        <v>4</v>
      </c>
      <c r="AA25" s="35">
        <v>4</v>
      </c>
      <c r="AB25" s="2">
        <v>0</v>
      </c>
      <c r="AC25" s="1">
        <v>106</v>
      </c>
      <c r="AD25" s="36">
        <v>0</v>
      </c>
      <c r="AE25" s="1">
        <v>0</v>
      </c>
      <c r="AF25" s="2">
        <v>0</v>
      </c>
      <c r="AG25" s="1">
        <v>0</v>
      </c>
      <c r="AH25" s="25">
        <v>0</v>
      </c>
      <c r="AI25" s="35">
        <v>0</v>
      </c>
      <c r="AJ25" s="2">
        <v>0</v>
      </c>
      <c r="AK25" s="1">
        <v>0</v>
      </c>
      <c r="AL25" s="61">
        <v>0</v>
      </c>
    </row>
    <row r="26" spans="1:38" ht="15.5" x14ac:dyDescent="0.35">
      <c r="A26" s="20" t="s">
        <v>17</v>
      </c>
      <c r="B26" s="65">
        <v>0</v>
      </c>
      <c r="C26" s="35">
        <v>0</v>
      </c>
      <c r="D26" s="2">
        <v>0</v>
      </c>
      <c r="E26" s="1">
        <v>0</v>
      </c>
      <c r="F26" s="36">
        <v>0</v>
      </c>
      <c r="G26" s="1">
        <v>0</v>
      </c>
      <c r="H26" s="2">
        <v>0</v>
      </c>
      <c r="I26" s="1">
        <v>0</v>
      </c>
      <c r="J26" s="25">
        <v>0</v>
      </c>
      <c r="K26" s="35">
        <v>0</v>
      </c>
      <c r="L26" s="2">
        <v>0</v>
      </c>
      <c r="M26" s="1">
        <v>0</v>
      </c>
      <c r="N26" s="36">
        <v>0</v>
      </c>
      <c r="O26" s="1">
        <v>0</v>
      </c>
      <c r="P26" s="2">
        <v>0</v>
      </c>
      <c r="Q26" s="1">
        <v>0</v>
      </c>
      <c r="R26" s="25">
        <v>0</v>
      </c>
      <c r="S26" s="35">
        <v>0</v>
      </c>
      <c r="T26" s="2">
        <v>0</v>
      </c>
      <c r="U26" s="1">
        <v>0</v>
      </c>
      <c r="V26" s="36">
        <v>0</v>
      </c>
      <c r="W26" s="1">
        <v>0</v>
      </c>
      <c r="X26" s="2">
        <v>0</v>
      </c>
      <c r="Y26" s="1">
        <v>0</v>
      </c>
      <c r="Z26" s="25">
        <v>0</v>
      </c>
      <c r="AA26" s="35">
        <v>0</v>
      </c>
      <c r="AB26" s="2">
        <v>0</v>
      </c>
      <c r="AC26" s="1">
        <v>0</v>
      </c>
      <c r="AD26" s="36">
        <v>0</v>
      </c>
      <c r="AE26" s="1">
        <v>0</v>
      </c>
      <c r="AF26" s="2">
        <v>0</v>
      </c>
      <c r="AG26" s="1">
        <v>0</v>
      </c>
      <c r="AH26" s="25">
        <v>0</v>
      </c>
      <c r="AI26" s="35">
        <v>0</v>
      </c>
      <c r="AJ26" s="2">
        <v>0</v>
      </c>
      <c r="AK26" s="1">
        <v>0</v>
      </c>
      <c r="AL26" s="61">
        <v>0</v>
      </c>
    </row>
    <row r="27" spans="1:38" ht="15.5" x14ac:dyDescent="0.35">
      <c r="A27" s="20" t="s">
        <v>18</v>
      </c>
      <c r="B27" s="65">
        <f t="shared" ref="B27" si="7">SUM(C27:AL27)</f>
        <v>68</v>
      </c>
      <c r="C27" s="35">
        <v>9</v>
      </c>
      <c r="D27" s="2">
        <v>1</v>
      </c>
      <c r="E27" s="1">
        <v>0</v>
      </c>
      <c r="F27" s="36">
        <v>0</v>
      </c>
      <c r="G27" s="1">
        <v>3</v>
      </c>
      <c r="H27" s="2">
        <v>0</v>
      </c>
      <c r="I27" s="1">
        <v>0</v>
      </c>
      <c r="J27" s="25">
        <v>0</v>
      </c>
      <c r="K27" s="35">
        <v>2</v>
      </c>
      <c r="L27" s="2">
        <v>0</v>
      </c>
      <c r="M27" s="1">
        <v>0</v>
      </c>
      <c r="N27" s="36">
        <v>0</v>
      </c>
      <c r="O27" s="1">
        <v>2</v>
      </c>
      <c r="P27" s="2">
        <v>0</v>
      </c>
      <c r="Q27" s="1">
        <v>0</v>
      </c>
      <c r="R27" s="25">
        <v>0</v>
      </c>
      <c r="S27" s="35">
        <v>0</v>
      </c>
      <c r="T27" s="2">
        <v>0</v>
      </c>
      <c r="U27" s="1">
        <v>0</v>
      </c>
      <c r="V27" s="36">
        <v>0</v>
      </c>
      <c r="W27" s="1">
        <v>37</v>
      </c>
      <c r="X27" s="2">
        <v>7</v>
      </c>
      <c r="Y27" s="1">
        <v>0</v>
      </c>
      <c r="Z27" s="25">
        <v>0</v>
      </c>
      <c r="AA27" s="35">
        <v>7</v>
      </c>
      <c r="AB27" s="2">
        <v>0</v>
      </c>
      <c r="AC27" s="1">
        <v>0</v>
      </c>
      <c r="AD27" s="36">
        <v>0</v>
      </c>
      <c r="AE27" s="1">
        <v>0</v>
      </c>
      <c r="AF27" s="2">
        <v>0</v>
      </c>
      <c r="AG27" s="1">
        <v>0</v>
      </c>
      <c r="AH27" s="25">
        <v>0</v>
      </c>
      <c r="AI27" s="35">
        <v>0</v>
      </c>
      <c r="AJ27" s="2">
        <v>0</v>
      </c>
      <c r="AK27" s="1">
        <v>0</v>
      </c>
      <c r="AL27" s="61">
        <v>0</v>
      </c>
    </row>
    <row r="28" spans="1:38" ht="15.5" x14ac:dyDescent="0.35">
      <c r="A28" s="19" t="s">
        <v>19</v>
      </c>
      <c r="B28" s="66">
        <f t="shared" si="1"/>
        <v>0</v>
      </c>
      <c r="C28" s="37">
        <v>0</v>
      </c>
      <c r="D28" s="6">
        <v>0</v>
      </c>
      <c r="E28" s="5">
        <v>0</v>
      </c>
      <c r="F28" s="38">
        <v>0</v>
      </c>
      <c r="G28" s="5">
        <v>0</v>
      </c>
      <c r="H28" s="6">
        <v>0</v>
      </c>
      <c r="I28" s="5">
        <v>0</v>
      </c>
      <c r="J28" s="26">
        <v>0</v>
      </c>
      <c r="K28" s="37">
        <v>0</v>
      </c>
      <c r="L28" s="6">
        <v>0</v>
      </c>
      <c r="M28" s="5">
        <v>0</v>
      </c>
      <c r="N28" s="38">
        <v>0</v>
      </c>
      <c r="O28" s="5">
        <v>0</v>
      </c>
      <c r="P28" s="6">
        <v>0</v>
      </c>
      <c r="Q28" s="5">
        <v>0</v>
      </c>
      <c r="R28" s="26">
        <v>0</v>
      </c>
      <c r="S28" s="37">
        <v>0</v>
      </c>
      <c r="T28" s="6">
        <v>0</v>
      </c>
      <c r="U28" s="5">
        <v>0</v>
      </c>
      <c r="V28" s="38">
        <v>0</v>
      </c>
      <c r="W28" s="5">
        <v>0</v>
      </c>
      <c r="X28" s="6">
        <v>0</v>
      </c>
      <c r="Y28" s="5">
        <v>0</v>
      </c>
      <c r="Z28" s="26">
        <v>0</v>
      </c>
      <c r="AA28" s="37">
        <v>0</v>
      </c>
      <c r="AB28" s="6">
        <v>0</v>
      </c>
      <c r="AC28" s="5">
        <v>0</v>
      </c>
      <c r="AD28" s="38">
        <v>0</v>
      </c>
      <c r="AE28" s="5">
        <v>0</v>
      </c>
      <c r="AF28" s="6">
        <v>0</v>
      </c>
      <c r="AG28" s="5">
        <v>0</v>
      </c>
      <c r="AH28" s="26">
        <v>0</v>
      </c>
      <c r="AI28" s="37">
        <v>0</v>
      </c>
      <c r="AJ28" s="6">
        <v>0</v>
      </c>
      <c r="AK28" s="5">
        <v>0</v>
      </c>
      <c r="AL28" s="62">
        <v>0</v>
      </c>
    </row>
    <row r="29" spans="1:38" ht="15.5" x14ac:dyDescent="0.35">
      <c r="A29" s="7">
        <v>2021</v>
      </c>
      <c r="B29" s="64">
        <f>+B30+B31+B32+B33</f>
        <v>232</v>
      </c>
      <c r="C29" s="33">
        <f t="shared" ref="C29:AL29" si="8">+C30+C31+C32+C33</f>
        <v>74</v>
      </c>
      <c r="D29" s="4">
        <f t="shared" si="8"/>
        <v>1</v>
      </c>
      <c r="E29" s="4">
        <f t="shared" si="8"/>
        <v>0</v>
      </c>
      <c r="F29" s="34">
        <f t="shared" si="8"/>
        <v>0</v>
      </c>
      <c r="G29" s="3">
        <f t="shared" si="8"/>
        <v>29</v>
      </c>
      <c r="H29" s="4">
        <f t="shared" si="8"/>
        <v>0</v>
      </c>
      <c r="I29" s="4">
        <f t="shared" si="8"/>
        <v>0</v>
      </c>
      <c r="J29" s="7">
        <f t="shared" si="8"/>
        <v>0</v>
      </c>
      <c r="K29" s="33">
        <f t="shared" si="8"/>
        <v>13</v>
      </c>
      <c r="L29" s="4">
        <f t="shared" si="8"/>
        <v>0</v>
      </c>
      <c r="M29" s="4">
        <f t="shared" si="8"/>
        <v>0</v>
      </c>
      <c r="N29" s="34">
        <f t="shared" si="8"/>
        <v>0</v>
      </c>
      <c r="O29" s="3">
        <f t="shared" si="8"/>
        <v>7</v>
      </c>
      <c r="P29" s="4">
        <f t="shared" si="8"/>
        <v>0</v>
      </c>
      <c r="Q29" s="4">
        <f t="shared" si="8"/>
        <v>0</v>
      </c>
      <c r="R29" s="7">
        <f t="shared" si="8"/>
        <v>0</v>
      </c>
      <c r="S29" s="33">
        <f t="shared" si="8"/>
        <v>0</v>
      </c>
      <c r="T29" s="4">
        <f t="shared" si="8"/>
        <v>0</v>
      </c>
      <c r="U29" s="4">
        <f t="shared" si="8"/>
        <v>0</v>
      </c>
      <c r="V29" s="34">
        <f t="shared" si="8"/>
        <v>0</v>
      </c>
      <c r="W29" s="3">
        <f>+W30+W31+W32+W33</f>
        <v>103</v>
      </c>
      <c r="X29" s="4">
        <f>+X30+X31+X32+X33</f>
        <v>0</v>
      </c>
      <c r="Y29" s="4">
        <f>+Y30+Y31+Y32+Y33</f>
        <v>0</v>
      </c>
      <c r="Z29" s="7">
        <f>+Z30+Z31+Z32+Z33</f>
        <v>0</v>
      </c>
      <c r="AA29" s="33">
        <f>+AA30+AA31+AA32+AA33</f>
        <v>5</v>
      </c>
      <c r="AB29" s="4">
        <f t="shared" si="8"/>
        <v>0</v>
      </c>
      <c r="AC29" s="4">
        <f t="shared" si="8"/>
        <v>0</v>
      </c>
      <c r="AD29" s="34">
        <f t="shared" si="8"/>
        <v>0</v>
      </c>
      <c r="AE29" s="3">
        <f t="shared" si="8"/>
        <v>0</v>
      </c>
      <c r="AF29" s="4">
        <f t="shared" si="8"/>
        <v>0</v>
      </c>
      <c r="AG29" s="4">
        <f t="shared" si="8"/>
        <v>0</v>
      </c>
      <c r="AH29" s="7">
        <f t="shared" si="8"/>
        <v>0</v>
      </c>
      <c r="AI29" s="33">
        <f t="shared" si="8"/>
        <v>0</v>
      </c>
      <c r="AJ29" s="4">
        <f t="shared" si="8"/>
        <v>0</v>
      </c>
      <c r="AK29" s="4">
        <f t="shared" si="8"/>
        <v>0</v>
      </c>
      <c r="AL29" s="34">
        <f t="shared" si="8"/>
        <v>0</v>
      </c>
    </row>
    <row r="30" spans="1:38" ht="15.5" x14ac:dyDescent="0.35">
      <c r="A30" s="20" t="s">
        <v>16</v>
      </c>
      <c r="B30" s="67">
        <f>SUM(C30:AL30)</f>
        <v>107</v>
      </c>
      <c r="C30" s="39">
        <v>17</v>
      </c>
      <c r="D30" s="8">
        <v>1</v>
      </c>
      <c r="E30" s="8">
        <v>0</v>
      </c>
      <c r="F30" s="40">
        <v>0</v>
      </c>
      <c r="G30" s="16">
        <v>4</v>
      </c>
      <c r="H30" s="8">
        <v>0</v>
      </c>
      <c r="I30" s="8">
        <v>0</v>
      </c>
      <c r="J30" s="10">
        <v>0</v>
      </c>
      <c r="K30" s="39">
        <v>7</v>
      </c>
      <c r="L30" s="8">
        <v>0</v>
      </c>
      <c r="M30" s="8">
        <v>0</v>
      </c>
      <c r="N30" s="40">
        <v>0</v>
      </c>
      <c r="O30" s="16">
        <v>1</v>
      </c>
      <c r="P30" s="8">
        <v>0</v>
      </c>
      <c r="Q30" s="8">
        <v>0</v>
      </c>
      <c r="R30" s="10">
        <v>0</v>
      </c>
      <c r="S30" s="39">
        <v>0</v>
      </c>
      <c r="T30" s="8">
        <v>0</v>
      </c>
      <c r="U30" s="8">
        <v>0</v>
      </c>
      <c r="V30" s="40">
        <v>0</v>
      </c>
      <c r="W30" s="16">
        <v>77</v>
      </c>
      <c r="X30" s="8">
        <v>0</v>
      </c>
      <c r="Y30" s="8">
        <v>0</v>
      </c>
      <c r="Z30" s="10">
        <v>0</v>
      </c>
      <c r="AA30" s="39">
        <v>0</v>
      </c>
      <c r="AB30" s="8">
        <v>0</v>
      </c>
      <c r="AC30" s="8">
        <v>0</v>
      </c>
      <c r="AD30" s="40">
        <v>0</v>
      </c>
      <c r="AE30" s="16">
        <v>0</v>
      </c>
      <c r="AF30" s="8">
        <v>0</v>
      </c>
      <c r="AG30" s="8">
        <v>0</v>
      </c>
      <c r="AH30" s="10">
        <v>0</v>
      </c>
      <c r="AI30" s="39">
        <v>0</v>
      </c>
      <c r="AJ30" s="8">
        <v>0</v>
      </c>
      <c r="AK30" s="8">
        <v>0</v>
      </c>
      <c r="AL30" s="40">
        <v>0</v>
      </c>
    </row>
    <row r="31" spans="1:38" ht="15.5" x14ac:dyDescent="0.35">
      <c r="A31" s="20" t="s">
        <v>17</v>
      </c>
      <c r="B31" s="67">
        <f t="shared" ref="B31:B32" si="9">SUM(C31:AL31)</f>
        <v>0</v>
      </c>
      <c r="C31" s="39">
        <v>0</v>
      </c>
      <c r="D31" s="8">
        <v>0</v>
      </c>
      <c r="E31" s="8">
        <v>0</v>
      </c>
      <c r="F31" s="40">
        <v>0</v>
      </c>
      <c r="G31" s="16">
        <v>0</v>
      </c>
      <c r="H31" s="8">
        <v>0</v>
      </c>
      <c r="I31" s="8">
        <v>0</v>
      </c>
      <c r="J31" s="10">
        <v>0</v>
      </c>
      <c r="K31" s="39">
        <v>0</v>
      </c>
      <c r="L31" s="8">
        <v>0</v>
      </c>
      <c r="M31" s="8">
        <v>0</v>
      </c>
      <c r="N31" s="40">
        <v>0</v>
      </c>
      <c r="O31" s="16">
        <v>0</v>
      </c>
      <c r="P31" s="8">
        <v>0</v>
      </c>
      <c r="Q31" s="8">
        <v>0</v>
      </c>
      <c r="R31" s="10">
        <v>0</v>
      </c>
      <c r="S31" s="39">
        <v>0</v>
      </c>
      <c r="T31" s="8">
        <v>0</v>
      </c>
      <c r="U31" s="8">
        <v>0</v>
      </c>
      <c r="V31" s="40">
        <v>0</v>
      </c>
      <c r="W31" s="16">
        <v>0</v>
      </c>
      <c r="X31" s="8">
        <v>0</v>
      </c>
      <c r="Y31" s="8">
        <v>0</v>
      </c>
      <c r="Z31" s="10">
        <v>0</v>
      </c>
      <c r="AA31" s="39">
        <v>0</v>
      </c>
      <c r="AB31" s="8">
        <v>0</v>
      </c>
      <c r="AC31" s="8">
        <v>0</v>
      </c>
      <c r="AD31" s="40">
        <v>0</v>
      </c>
      <c r="AE31" s="16">
        <v>0</v>
      </c>
      <c r="AF31" s="8">
        <v>0</v>
      </c>
      <c r="AG31" s="8">
        <v>0</v>
      </c>
      <c r="AH31" s="10">
        <v>0</v>
      </c>
      <c r="AI31" s="39">
        <v>0</v>
      </c>
      <c r="AJ31" s="8">
        <v>0</v>
      </c>
      <c r="AK31" s="8">
        <v>0</v>
      </c>
      <c r="AL31" s="40">
        <v>0</v>
      </c>
    </row>
    <row r="32" spans="1:38" ht="15.5" x14ac:dyDescent="0.35">
      <c r="A32" s="20" t="s">
        <v>18</v>
      </c>
      <c r="B32" s="67">
        <f t="shared" si="9"/>
        <v>71</v>
      </c>
      <c r="C32" s="39">
        <v>50</v>
      </c>
      <c r="D32" s="8">
        <v>0</v>
      </c>
      <c r="E32" s="8">
        <v>0</v>
      </c>
      <c r="F32" s="40">
        <v>0</v>
      </c>
      <c r="G32" s="16">
        <v>14</v>
      </c>
      <c r="H32" s="8">
        <v>0</v>
      </c>
      <c r="I32" s="8">
        <v>0</v>
      </c>
      <c r="J32" s="10">
        <v>0</v>
      </c>
      <c r="K32" s="39">
        <v>5</v>
      </c>
      <c r="L32" s="8">
        <v>0</v>
      </c>
      <c r="M32" s="8">
        <v>0</v>
      </c>
      <c r="N32" s="40">
        <v>0</v>
      </c>
      <c r="O32" s="16">
        <v>1</v>
      </c>
      <c r="P32" s="8">
        <v>0</v>
      </c>
      <c r="Q32" s="8">
        <v>0</v>
      </c>
      <c r="R32" s="10">
        <v>0</v>
      </c>
      <c r="S32" s="39">
        <v>0</v>
      </c>
      <c r="T32" s="8">
        <v>0</v>
      </c>
      <c r="U32" s="8">
        <v>0</v>
      </c>
      <c r="V32" s="40">
        <v>0</v>
      </c>
      <c r="W32" s="16">
        <v>1</v>
      </c>
      <c r="X32" s="8">
        <v>0</v>
      </c>
      <c r="Y32" s="8">
        <v>0</v>
      </c>
      <c r="Z32" s="10">
        <v>0</v>
      </c>
      <c r="AA32" s="39">
        <v>0</v>
      </c>
      <c r="AB32" s="8">
        <v>0</v>
      </c>
      <c r="AC32" s="8">
        <v>0</v>
      </c>
      <c r="AD32" s="40">
        <v>0</v>
      </c>
      <c r="AE32" s="16">
        <v>0</v>
      </c>
      <c r="AF32" s="8">
        <v>0</v>
      </c>
      <c r="AG32" s="8">
        <v>0</v>
      </c>
      <c r="AH32" s="10">
        <v>0</v>
      </c>
      <c r="AI32" s="39">
        <v>0</v>
      </c>
      <c r="AJ32" s="8">
        <v>0</v>
      </c>
      <c r="AK32" s="8">
        <v>0</v>
      </c>
      <c r="AL32" s="40">
        <v>0</v>
      </c>
    </row>
    <row r="33" spans="1:38" ht="15.5" x14ac:dyDescent="0.35">
      <c r="A33" s="19" t="s">
        <v>19</v>
      </c>
      <c r="B33" s="70">
        <f>SUM(C33:AL33)</f>
        <v>54</v>
      </c>
      <c r="C33" s="41">
        <v>7</v>
      </c>
      <c r="D33" s="9">
        <v>0</v>
      </c>
      <c r="E33" s="11">
        <v>0</v>
      </c>
      <c r="F33" s="51">
        <v>0</v>
      </c>
      <c r="G33" s="28">
        <v>11</v>
      </c>
      <c r="H33" s="9">
        <v>0</v>
      </c>
      <c r="I33" s="11">
        <v>0</v>
      </c>
      <c r="J33" s="59">
        <v>0</v>
      </c>
      <c r="K33" s="41">
        <v>1</v>
      </c>
      <c r="L33" s="9">
        <v>0</v>
      </c>
      <c r="M33" s="11">
        <v>0</v>
      </c>
      <c r="N33" s="51">
        <v>0</v>
      </c>
      <c r="O33" s="47">
        <v>5</v>
      </c>
      <c r="P33" s="12">
        <v>0</v>
      </c>
      <c r="Q33" s="12">
        <v>0</v>
      </c>
      <c r="R33" s="48">
        <v>0</v>
      </c>
      <c r="S33" s="50">
        <v>0</v>
      </c>
      <c r="T33" s="9">
        <v>0</v>
      </c>
      <c r="U33" s="9">
        <v>0</v>
      </c>
      <c r="V33" s="51">
        <v>0</v>
      </c>
      <c r="W33" s="47">
        <v>25</v>
      </c>
      <c r="X33" s="12">
        <v>0</v>
      </c>
      <c r="Y33" s="12">
        <v>0</v>
      </c>
      <c r="Z33" s="48">
        <v>0</v>
      </c>
      <c r="AA33" s="55">
        <v>5</v>
      </c>
      <c r="AB33" s="12">
        <v>0</v>
      </c>
      <c r="AC33" s="12">
        <v>0</v>
      </c>
      <c r="AD33" s="56">
        <v>0</v>
      </c>
      <c r="AE33" s="54">
        <v>0</v>
      </c>
      <c r="AF33" s="9">
        <v>0</v>
      </c>
      <c r="AG33" s="9">
        <v>0</v>
      </c>
      <c r="AH33" s="59">
        <v>0</v>
      </c>
      <c r="AI33" s="50">
        <v>0</v>
      </c>
      <c r="AJ33" s="9">
        <v>0</v>
      </c>
      <c r="AK33" s="9">
        <v>0</v>
      </c>
      <c r="AL33" s="71">
        <v>0</v>
      </c>
    </row>
    <row r="34" spans="1:38" ht="15.5" x14ac:dyDescent="0.35">
      <c r="A34" s="7">
        <v>2022</v>
      </c>
      <c r="B34" s="64">
        <f>+B35+B36+B37+B38</f>
        <v>387</v>
      </c>
      <c r="C34" s="33">
        <f t="shared" ref="C34:V34" si="10">+C35+C36+C37+C38</f>
        <v>107</v>
      </c>
      <c r="D34" s="4">
        <f t="shared" si="10"/>
        <v>2</v>
      </c>
      <c r="E34" s="4">
        <f t="shared" si="10"/>
        <v>2</v>
      </c>
      <c r="F34" s="34">
        <f t="shared" si="10"/>
        <v>1</v>
      </c>
      <c r="G34" s="3">
        <f t="shared" si="10"/>
        <v>29</v>
      </c>
      <c r="H34" s="4">
        <f t="shared" si="10"/>
        <v>1</v>
      </c>
      <c r="I34" s="4">
        <f t="shared" si="10"/>
        <v>1</v>
      </c>
      <c r="J34" s="7">
        <f t="shared" si="10"/>
        <v>0</v>
      </c>
      <c r="K34" s="33">
        <f t="shared" si="10"/>
        <v>36</v>
      </c>
      <c r="L34" s="4">
        <f t="shared" si="10"/>
        <v>1</v>
      </c>
      <c r="M34" s="4">
        <f t="shared" si="10"/>
        <v>0</v>
      </c>
      <c r="N34" s="34">
        <f t="shared" si="10"/>
        <v>0</v>
      </c>
      <c r="O34" s="3">
        <f t="shared" si="10"/>
        <v>9</v>
      </c>
      <c r="P34" s="4">
        <f t="shared" si="10"/>
        <v>0</v>
      </c>
      <c r="Q34" s="4">
        <f t="shared" si="10"/>
        <v>0</v>
      </c>
      <c r="R34" s="7">
        <f t="shared" si="10"/>
        <v>0</v>
      </c>
      <c r="S34" s="33">
        <f t="shared" si="10"/>
        <v>0</v>
      </c>
      <c r="T34" s="4">
        <f t="shared" si="10"/>
        <v>0</v>
      </c>
      <c r="U34" s="4">
        <f t="shared" si="10"/>
        <v>0</v>
      </c>
      <c r="V34" s="34">
        <f t="shared" si="10"/>
        <v>0</v>
      </c>
      <c r="W34" s="3">
        <f>+W35+W36+W37+W38</f>
        <v>185</v>
      </c>
      <c r="X34" s="4">
        <f>+X35+X36+X37+X38</f>
        <v>3</v>
      </c>
      <c r="Y34" s="4">
        <f>+Y35+Y36+Y37+Y38</f>
        <v>0</v>
      </c>
      <c r="Z34" s="7">
        <f>+Z35+Z36+Z37+Z38</f>
        <v>0</v>
      </c>
      <c r="AA34" s="33">
        <f>+AA35+AA36+AA37+AA38</f>
        <v>10</v>
      </c>
      <c r="AB34" s="4">
        <f t="shared" ref="AB34:AL34" si="11">+AB35+AB36+AB37+AB38</f>
        <v>0</v>
      </c>
      <c r="AC34" s="4">
        <f t="shared" si="11"/>
        <v>0</v>
      </c>
      <c r="AD34" s="34">
        <f t="shared" si="11"/>
        <v>0</v>
      </c>
      <c r="AE34" s="3">
        <f t="shared" si="11"/>
        <v>0</v>
      </c>
      <c r="AF34" s="4">
        <f t="shared" si="11"/>
        <v>0</v>
      </c>
      <c r="AG34" s="4">
        <f t="shared" si="11"/>
        <v>0</v>
      </c>
      <c r="AH34" s="7">
        <f t="shared" si="11"/>
        <v>0</v>
      </c>
      <c r="AI34" s="33">
        <f t="shared" si="11"/>
        <v>0</v>
      </c>
      <c r="AJ34" s="4">
        <f t="shared" si="11"/>
        <v>0</v>
      </c>
      <c r="AK34" s="4">
        <f t="shared" si="11"/>
        <v>0</v>
      </c>
      <c r="AL34" s="34">
        <f t="shared" si="11"/>
        <v>0</v>
      </c>
    </row>
    <row r="35" spans="1:38" ht="15.5" x14ac:dyDescent="0.35">
      <c r="A35" s="20" t="s">
        <v>16</v>
      </c>
      <c r="B35" s="68">
        <f>SUM(C35:AL35)</f>
        <v>169</v>
      </c>
      <c r="C35" s="42">
        <v>80</v>
      </c>
      <c r="D35" s="13">
        <v>1</v>
      </c>
      <c r="E35" s="13">
        <v>1</v>
      </c>
      <c r="F35" s="43">
        <v>1</v>
      </c>
      <c r="G35" s="29">
        <v>19</v>
      </c>
      <c r="H35" s="13">
        <v>0</v>
      </c>
      <c r="I35" s="13">
        <v>0</v>
      </c>
      <c r="J35" s="14">
        <v>0</v>
      </c>
      <c r="K35" s="42">
        <v>21</v>
      </c>
      <c r="L35" s="13">
        <v>0</v>
      </c>
      <c r="M35" s="13">
        <v>0</v>
      </c>
      <c r="N35" s="43">
        <v>0</v>
      </c>
      <c r="O35" s="29">
        <v>0</v>
      </c>
      <c r="P35" s="13">
        <v>0</v>
      </c>
      <c r="Q35" s="13">
        <v>0</v>
      </c>
      <c r="R35" s="14">
        <v>0</v>
      </c>
      <c r="S35" s="42">
        <v>0</v>
      </c>
      <c r="T35" s="13">
        <v>0</v>
      </c>
      <c r="U35" s="13">
        <v>0</v>
      </c>
      <c r="V35" s="43">
        <v>0</v>
      </c>
      <c r="W35" s="29">
        <v>40</v>
      </c>
      <c r="X35" s="13">
        <v>0</v>
      </c>
      <c r="Y35" s="13">
        <v>0</v>
      </c>
      <c r="Z35" s="14">
        <v>0</v>
      </c>
      <c r="AA35" s="42">
        <v>6</v>
      </c>
      <c r="AB35" s="13">
        <v>0</v>
      </c>
      <c r="AC35" s="13">
        <v>0</v>
      </c>
      <c r="AD35" s="43">
        <v>0</v>
      </c>
      <c r="AE35" s="29">
        <v>0</v>
      </c>
      <c r="AF35" s="13">
        <v>0</v>
      </c>
      <c r="AG35" s="13">
        <v>0</v>
      </c>
      <c r="AH35" s="14">
        <v>0</v>
      </c>
      <c r="AI35" s="42">
        <v>0</v>
      </c>
      <c r="AJ35" s="13">
        <v>0</v>
      </c>
      <c r="AK35" s="13">
        <v>0</v>
      </c>
      <c r="AL35" s="43">
        <v>0</v>
      </c>
    </row>
    <row r="36" spans="1:38" ht="15.5" x14ac:dyDescent="0.35">
      <c r="A36" s="20" t="s">
        <v>17</v>
      </c>
      <c r="B36" s="68">
        <f t="shared" ref="B36:B37" si="12">SUM(C36:AL36)</f>
        <v>49</v>
      </c>
      <c r="C36" s="44">
        <v>1</v>
      </c>
      <c r="D36" s="2">
        <v>0</v>
      </c>
      <c r="E36" s="17">
        <v>0</v>
      </c>
      <c r="F36" s="45">
        <v>0</v>
      </c>
      <c r="G36" s="30">
        <v>5</v>
      </c>
      <c r="H36" s="2">
        <v>1</v>
      </c>
      <c r="I36" s="17">
        <v>0</v>
      </c>
      <c r="J36" s="46">
        <v>0</v>
      </c>
      <c r="K36" s="44">
        <v>10</v>
      </c>
      <c r="L36" s="2">
        <v>1</v>
      </c>
      <c r="M36" s="17">
        <v>0</v>
      </c>
      <c r="N36" s="45">
        <v>0</v>
      </c>
      <c r="O36" s="15">
        <v>4</v>
      </c>
      <c r="P36" s="18">
        <v>0</v>
      </c>
      <c r="Q36" s="18">
        <v>0</v>
      </c>
      <c r="R36" s="49">
        <v>0</v>
      </c>
      <c r="S36" s="39">
        <v>0</v>
      </c>
      <c r="T36" s="8">
        <v>0</v>
      </c>
      <c r="U36" s="8">
        <v>0</v>
      </c>
      <c r="V36" s="52">
        <v>0</v>
      </c>
      <c r="W36" s="15">
        <v>24</v>
      </c>
      <c r="X36" s="18">
        <v>3</v>
      </c>
      <c r="Y36" s="18">
        <v>0</v>
      </c>
      <c r="Z36" s="53">
        <v>0</v>
      </c>
      <c r="AA36" s="57">
        <v>0</v>
      </c>
      <c r="AB36" s="18">
        <v>0</v>
      </c>
      <c r="AC36" s="18">
        <v>0</v>
      </c>
      <c r="AD36" s="58">
        <v>0</v>
      </c>
      <c r="AE36" s="16">
        <v>0</v>
      </c>
      <c r="AF36" s="8">
        <v>0</v>
      </c>
      <c r="AG36" s="8">
        <v>0</v>
      </c>
      <c r="AH36" s="10">
        <v>0</v>
      </c>
      <c r="AI36" s="39">
        <v>0</v>
      </c>
      <c r="AJ36" s="8">
        <v>0</v>
      </c>
      <c r="AK36" s="8">
        <v>0</v>
      </c>
      <c r="AL36" s="61">
        <v>0</v>
      </c>
    </row>
    <row r="37" spans="1:38" ht="15.5" x14ac:dyDescent="0.35">
      <c r="A37" s="20" t="s">
        <v>18</v>
      </c>
      <c r="B37" s="68">
        <f t="shared" si="12"/>
        <v>132</v>
      </c>
      <c r="C37" s="44">
        <v>12</v>
      </c>
      <c r="D37" s="2">
        <v>1</v>
      </c>
      <c r="E37" s="17">
        <v>1</v>
      </c>
      <c r="F37" s="45">
        <v>0</v>
      </c>
      <c r="G37" s="30">
        <v>4</v>
      </c>
      <c r="H37" s="2">
        <v>0</v>
      </c>
      <c r="I37" s="17">
        <v>0</v>
      </c>
      <c r="J37" s="46">
        <v>0</v>
      </c>
      <c r="K37" s="44">
        <v>3</v>
      </c>
      <c r="L37" s="2">
        <v>0</v>
      </c>
      <c r="M37" s="17">
        <v>0</v>
      </c>
      <c r="N37" s="45">
        <v>0</v>
      </c>
      <c r="O37" s="15">
        <v>2</v>
      </c>
      <c r="P37" s="18">
        <v>0</v>
      </c>
      <c r="Q37" s="18">
        <v>0</v>
      </c>
      <c r="R37" s="49">
        <v>0</v>
      </c>
      <c r="S37" s="39">
        <v>0</v>
      </c>
      <c r="T37" s="8">
        <v>0</v>
      </c>
      <c r="U37" s="8">
        <v>0</v>
      </c>
      <c r="V37" s="52">
        <v>0</v>
      </c>
      <c r="W37" s="15">
        <v>106</v>
      </c>
      <c r="X37" s="18">
        <v>0</v>
      </c>
      <c r="Y37" s="18">
        <v>0</v>
      </c>
      <c r="Z37" s="53">
        <v>0</v>
      </c>
      <c r="AA37" s="57">
        <v>3</v>
      </c>
      <c r="AB37" s="18">
        <v>0</v>
      </c>
      <c r="AC37" s="18">
        <v>0</v>
      </c>
      <c r="AD37" s="58">
        <v>0</v>
      </c>
      <c r="AE37" s="16">
        <v>0</v>
      </c>
      <c r="AF37" s="8">
        <v>0</v>
      </c>
      <c r="AG37" s="8">
        <v>0</v>
      </c>
      <c r="AH37" s="10">
        <v>0</v>
      </c>
      <c r="AI37" s="39">
        <v>0</v>
      </c>
      <c r="AJ37" s="8">
        <v>0</v>
      </c>
      <c r="AK37" s="8">
        <v>0</v>
      </c>
      <c r="AL37" s="61">
        <v>0</v>
      </c>
    </row>
    <row r="38" spans="1:38" ht="15.5" x14ac:dyDescent="0.35">
      <c r="A38" s="19" t="s">
        <v>19</v>
      </c>
      <c r="B38" s="70">
        <v>37</v>
      </c>
      <c r="C38" s="41">
        <v>14</v>
      </c>
      <c r="D38" s="9">
        <v>0</v>
      </c>
      <c r="E38" s="11">
        <v>0</v>
      </c>
      <c r="F38" s="51">
        <v>0</v>
      </c>
      <c r="G38" s="28">
        <v>1</v>
      </c>
      <c r="H38" s="9">
        <v>0</v>
      </c>
      <c r="I38" s="11">
        <v>1</v>
      </c>
      <c r="J38" s="59">
        <v>0</v>
      </c>
      <c r="K38" s="41">
        <v>2</v>
      </c>
      <c r="L38" s="9">
        <v>0</v>
      </c>
      <c r="M38" s="11">
        <v>0</v>
      </c>
      <c r="N38" s="51">
        <v>0</v>
      </c>
      <c r="O38" s="47">
        <v>3</v>
      </c>
      <c r="P38" s="12">
        <v>0</v>
      </c>
      <c r="Q38" s="12">
        <v>0</v>
      </c>
      <c r="R38" s="48">
        <v>0</v>
      </c>
      <c r="S38" s="50">
        <v>0</v>
      </c>
      <c r="T38" s="9">
        <v>0</v>
      </c>
      <c r="U38" s="9">
        <v>0</v>
      </c>
      <c r="V38" s="51">
        <v>0</v>
      </c>
      <c r="W38" s="47">
        <v>15</v>
      </c>
      <c r="X38" s="12">
        <v>0</v>
      </c>
      <c r="Y38" s="12">
        <v>0</v>
      </c>
      <c r="Z38" s="48">
        <v>0</v>
      </c>
      <c r="AA38" s="55">
        <v>1</v>
      </c>
      <c r="AB38" s="12">
        <v>0</v>
      </c>
      <c r="AC38" s="12">
        <v>0</v>
      </c>
      <c r="AD38" s="56">
        <v>0</v>
      </c>
      <c r="AE38" s="54">
        <v>0</v>
      </c>
      <c r="AF38" s="9">
        <v>0</v>
      </c>
      <c r="AG38" s="9">
        <v>0</v>
      </c>
      <c r="AH38" s="59">
        <v>0</v>
      </c>
      <c r="AI38" s="50">
        <v>0</v>
      </c>
      <c r="AJ38" s="9">
        <v>0</v>
      </c>
      <c r="AK38" s="9">
        <v>0</v>
      </c>
      <c r="AL38" s="71">
        <v>0</v>
      </c>
    </row>
    <row r="39" spans="1:38" ht="15.5" x14ac:dyDescent="0.35">
      <c r="A39" s="7">
        <v>2023</v>
      </c>
      <c r="B39" s="69">
        <f>SUM(B40:B43)</f>
        <v>148</v>
      </c>
      <c r="C39" s="33">
        <f>SUM(C40:C43)</f>
        <v>63</v>
      </c>
      <c r="D39" s="4">
        <f t="shared" ref="D39:AL39" si="13">SUM(D40:D43)</f>
        <v>5</v>
      </c>
      <c r="E39" s="4">
        <f t="shared" si="13"/>
        <v>1</v>
      </c>
      <c r="F39" s="34">
        <f t="shared" si="13"/>
        <v>0</v>
      </c>
      <c r="G39" s="3">
        <f t="shared" si="13"/>
        <v>10</v>
      </c>
      <c r="H39" s="4">
        <f t="shared" si="13"/>
        <v>1</v>
      </c>
      <c r="I39" s="4">
        <f t="shared" si="13"/>
        <v>1</v>
      </c>
      <c r="J39" s="7">
        <f t="shared" si="13"/>
        <v>0</v>
      </c>
      <c r="K39" s="33">
        <f t="shared" si="13"/>
        <v>19</v>
      </c>
      <c r="L39" s="4">
        <f t="shared" si="13"/>
        <v>2</v>
      </c>
      <c r="M39" s="4">
        <f t="shared" si="13"/>
        <v>0</v>
      </c>
      <c r="N39" s="34">
        <f t="shared" si="13"/>
        <v>0</v>
      </c>
      <c r="O39" s="3">
        <f t="shared" si="13"/>
        <v>2</v>
      </c>
      <c r="P39" s="4">
        <f t="shared" si="13"/>
        <v>0</v>
      </c>
      <c r="Q39" s="4">
        <f t="shared" si="13"/>
        <v>0</v>
      </c>
      <c r="R39" s="7">
        <f t="shared" si="13"/>
        <v>0</v>
      </c>
      <c r="S39" s="33">
        <f t="shared" si="13"/>
        <v>0</v>
      </c>
      <c r="T39" s="4">
        <f t="shared" si="13"/>
        <v>0</v>
      </c>
      <c r="U39" s="4">
        <f t="shared" si="13"/>
        <v>0</v>
      </c>
      <c r="V39" s="34">
        <f t="shared" si="13"/>
        <v>0</v>
      </c>
      <c r="W39" s="3">
        <f t="shared" si="13"/>
        <v>38</v>
      </c>
      <c r="X39" s="4">
        <f t="shared" si="13"/>
        <v>0</v>
      </c>
      <c r="Y39" s="4">
        <f t="shared" si="13"/>
        <v>0</v>
      </c>
      <c r="Z39" s="7">
        <f t="shared" si="13"/>
        <v>0</v>
      </c>
      <c r="AA39" s="33">
        <f t="shared" si="13"/>
        <v>6</v>
      </c>
      <c r="AB39" s="4">
        <f t="shared" si="13"/>
        <v>0</v>
      </c>
      <c r="AC39" s="4">
        <f t="shared" si="13"/>
        <v>0</v>
      </c>
      <c r="AD39" s="34">
        <f t="shared" si="13"/>
        <v>0</v>
      </c>
      <c r="AE39" s="3">
        <f t="shared" si="13"/>
        <v>0</v>
      </c>
      <c r="AF39" s="4">
        <f t="shared" si="13"/>
        <v>0</v>
      </c>
      <c r="AG39" s="4">
        <f t="shared" si="13"/>
        <v>0</v>
      </c>
      <c r="AH39" s="7">
        <f t="shared" si="13"/>
        <v>0</v>
      </c>
      <c r="AI39" s="33">
        <f t="shared" si="13"/>
        <v>0</v>
      </c>
      <c r="AJ39" s="4">
        <f t="shared" si="13"/>
        <v>0</v>
      </c>
      <c r="AK39" s="4">
        <f t="shared" si="13"/>
        <v>0</v>
      </c>
      <c r="AL39" s="34">
        <f t="shared" si="13"/>
        <v>0</v>
      </c>
    </row>
    <row r="40" spans="1:38" ht="15.5" x14ac:dyDescent="0.35">
      <c r="A40" s="20" t="s">
        <v>16</v>
      </c>
      <c r="B40" s="68">
        <f>SUM(C40:AL40)</f>
        <v>29</v>
      </c>
      <c r="C40" s="44">
        <v>12</v>
      </c>
      <c r="D40" s="2">
        <v>1</v>
      </c>
      <c r="E40" s="17">
        <v>0</v>
      </c>
      <c r="F40" s="45">
        <v>0</v>
      </c>
      <c r="G40" s="30">
        <v>2</v>
      </c>
      <c r="H40" s="2">
        <v>1</v>
      </c>
      <c r="I40" s="17">
        <v>1</v>
      </c>
      <c r="J40" s="46">
        <v>0</v>
      </c>
      <c r="K40" s="44">
        <v>2</v>
      </c>
      <c r="L40" s="2">
        <v>0</v>
      </c>
      <c r="M40" s="17">
        <v>0</v>
      </c>
      <c r="N40" s="45">
        <v>0</v>
      </c>
      <c r="O40" s="15">
        <v>2</v>
      </c>
      <c r="P40" s="18">
        <v>0</v>
      </c>
      <c r="Q40" s="18">
        <v>0</v>
      </c>
      <c r="R40" s="49">
        <v>0</v>
      </c>
      <c r="S40" s="39">
        <v>0</v>
      </c>
      <c r="T40" s="8">
        <v>0</v>
      </c>
      <c r="U40" s="8">
        <v>0</v>
      </c>
      <c r="V40" s="52">
        <v>0</v>
      </c>
      <c r="W40" s="15">
        <v>5</v>
      </c>
      <c r="X40" s="18">
        <v>0</v>
      </c>
      <c r="Y40" s="18">
        <v>0</v>
      </c>
      <c r="Z40" s="53">
        <v>0</v>
      </c>
      <c r="AA40" s="57">
        <v>3</v>
      </c>
      <c r="AB40" s="18">
        <v>0</v>
      </c>
      <c r="AC40" s="18">
        <v>0</v>
      </c>
      <c r="AD40" s="58">
        <v>0</v>
      </c>
      <c r="AE40" s="16">
        <v>0</v>
      </c>
      <c r="AF40" s="8">
        <v>0</v>
      </c>
      <c r="AG40" s="8">
        <v>0</v>
      </c>
      <c r="AH40" s="10">
        <v>0</v>
      </c>
      <c r="AI40" s="39">
        <v>0</v>
      </c>
      <c r="AJ40" s="8">
        <v>0</v>
      </c>
      <c r="AK40" s="8">
        <v>0</v>
      </c>
      <c r="AL40" s="61">
        <v>0</v>
      </c>
    </row>
    <row r="41" spans="1:38" ht="15.5" x14ac:dyDescent="0.35">
      <c r="A41" s="20" t="s">
        <v>17</v>
      </c>
      <c r="B41" s="68">
        <f>SUM(C41:AL41)</f>
        <v>21</v>
      </c>
      <c r="C41" s="44">
        <v>10</v>
      </c>
      <c r="D41" s="2">
        <v>1</v>
      </c>
      <c r="E41" s="17">
        <v>1</v>
      </c>
      <c r="F41" s="45">
        <v>0</v>
      </c>
      <c r="G41" s="30">
        <v>2</v>
      </c>
      <c r="H41" s="2">
        <v>0</v>
      </c>
      <c r="I41" s="17">
        <v>0</v>
      </c>
      <c r="J41" s="46">
        <v>0</v>
      </c>
      <c r="K41" s="44">
        <v>6</v>
      </c>
      <c r="L41" s="2">
        <v>0</v>
      </c>
      <c r="M41" s="17">
        <v>0</v>
      </c>
      <c r="N41" s="45">
        <v>0</v>
      </c>
      <c r="O41" s="15">
        <v>0</v>
      </c>
      <c r="P41" s="18">
        <v>0</v>
      </c>
      <c r="Q41" s="18">
        <v>0</v>
      </c>
      <c r="R41" s="49">
        <v>0</v>
      </c>
      <c r="S41" s="39">
        <v>0</v>
      </c>
      <c r="T41" s="8">
        <v>0</v>
      </c>
      <c r="U41" s="8">
        <v>0</v>
      </c>
      <c r="V41" s="52">
        <v>0</v>
      </c>
      <c r="W41" s="15">
        <v>1</v>
      </c>
      <c r="X41" s="18">
        <v>0</v>
      </c>
      <c r="Y41" s="18">
        <v>0</v>
      </c>
      <c r="Z41" s="53">
        <v>0</v>
      </c>
      <c r="AA41" s="57">
        <v>0</v>
      </c>
      <c r="AB41" s="18">
        <v>0</v>
      </c>
      <c r="AC41" s="18">
        <v>0</v>
      </c>
      <c r="AD41" s="58">
        <v>0</v>
      </c>
      <c r="AE41" s="16">
        <v>0</v>
      </c>
      <c r="AF41" s="8">
        <v>0</v>
      </c>
      <c r="AG41" s="8">
        <v>0</v>
      </c>
      <c r="AH41" s="10">
        <v>0</v>
      </c>
      <c r="AI41" s="39">
        <v>0</v>
      </c>
      <c r="AJ41" s="8">
        <v>0</v>
      </c>
      <c r="AK41" s="8">
        <v>0</v>
      </c>
      <c r="AL41" s="61">
        <v>0</v>
      </c>
    </row>
    <row r="42" spans="1:38" ht="15.5" x14ac:dyDescent="0.35">
      <c r="A42" s="20" t="s">
        <v>18</v>
      </c>
      <c r="B42" s="68">
        <f>SUM(C42:AL42)</f>
        <v>50</v>
      </c>
      <c r="C42" s="44">
        <v>28</v>
      </c>
      <c r="D42" s="2">
        <v>3</v>
      </c>
      <c r="E42" s="17">
        <v>0</v>
      </c>
      <c r="F42" s="45">
        <v>0</v>
      </c>
      <c r="G42" s="30">
        <v>5</v>
      </c>
      <c r="H42" s="2">
        <v>0</v>
      </c>
      <c r="I42" s="17">
        <v>0</v>
      </c>
      <c r="J42" s="46">
        <v>0</v>
      </c>
      <c r="K42" s="44">
        <v>7</v>
      </c>
      <c r="L42" s="2">
        <v>2</v>
      </c>
      <c r="M42" s="17">
        <v>0</v>
      </c>
      <c r="N42" s="45">
        <v>0</v>
      </c>
      <c r="O42" s="15">
        <v>0</v>
      </c>
      <c r="P42" s="18">
        <v>0</v>
      </c>
      <c r="Q42" s="18">
        <v>0</v>
      </c>
      <c r="R42" s="49">
        <v>0</v>
      </c>
      <c r="S42" s="39">
        <v>0</v>
      </c>
      <c r="T42" s="8">
        <v>0</v>
      </c>
      <c r="U42" s="8">
        <v>0</v>
      </c>
      <c r="V42" s="52">
        <v>0</v>
      </c>
      <c r="W42" s="15">
        <v>5</v>
      </c>
      <c r="X42" s="18">
        <v>0</v>
      </c>
      <c r="Y42" s="18">
        <v>0</v>
      </c>
      <c r="Z42" s="53">
        <v>0</v>
      </c>
      <c r="AA42" s="57">
        <v>0</v>
      </c>
      <c r="AB42" s="18">
        <v>0</v>
      </c>
      <c r="AC42" s="18">
        <v>0</v>
      </c>
      <c r="AD42" s="58">
        <v>0</v>
      </c>
      <c r="AE42" s="16">
        <v>0</v>
      </c>
      <c r="AF42" s="8">
        <v>0</v>
      </c>
      <c r="AG42" s="8">
        <v>0</v>
      </c>
      <c r="AH42" s="10">
        <v>0</v>
      </c>
      <c r="AI42" s="39">
        <v>0</v>
      </c>
      <c r="AJ42" s="8">
        <v>0</v>
      </c>
      <c r="AK42" s="8">
        <v>0</v>
      </c>
      <c r="AL42" s="61">
        <v>0</v>
      </c>
    </row>
    <row r="43" spans="1:38" ht="15.5" x14ac:dyDescent="0.35">
      <c r="A43" s="19" t="s">
        <v>19</v>
      </c>
      <c r="B43" s="70">
        <f>SUM(C43:AL43)</f>
        <v>48</v>
      </c>
      <c r="C43" s="41">
        <v>13</v>
      </c>
      <c r="D43" s="9">
        <v>0</v>
      </c>
      <c r="E43" s="11">
        <v>0</v>
      </c>
      <c r="F43" s="51">
        <v>0</v>
      </c>
      <c r="G43" s="28">
        <v>1</v>
      </c>
      <c r="H43" s="9">
        <v>0</v>
      </c>
      <c r="I43" s="11">
        <v>0</v>
      </c>
      <c r="J43" s="59">
        <v>0</v>
      </c>
      <c r="K43" s="41">
        <v>4</v>
      </c>
      <c r="L43" s="9">
        <v>0</v>
      </c>
      <c r="M43" s="11">
        <v>0</v>
      </c>
      <c r="N43" s="51">
        <v>0</v>
      </c>
      <c r="O43" s="47">
        <v>0</v>
      </c>
      <c r="P43" s="12">
        <v>0</v>
      </c>
      <c r="Q43" s="12">
        <v>0</v>
      </c>
      <c r="R43" s="48">
        <v>0</v>
      </c>
      <c r="S43" s="50">
        <v>0</v>
      </c>
      <c r="T43" s="9">
        <v>0</v>
      </c>
      <c r="U43" s="9">
        <v>0</v>
      </c>
      <c r="V43" s="51">
        <v>0</v>
      </c>
      <c r="W43" s="47">
        <v>27</v>
      </c>
      <c r="X43" s="12">
        <v>0</v>
      </c>
      <c r="Y43" s="12">
        <v>0</v>
      </c>
      <c r="Z43" s="48">
        <v>0</v>
      </c>
      <c r="AA43" s="55">
        <v>3</v>
      </c>
      <c r="AB43" s="12">
        <v>0</v>
      </c>
      <c r="AC43" s="12">
        <v>0</v>
      </c>
      <c r="AD43" s="56">
        <v>0</v>
      </c>
      <c r="AE43" s="54">
        <v>0</v>
      </c>
      <c r="AF43" s="9">
        <v>0</v>
      </c>
      <c r="AG43" s="9">
        <v>0</v>
      </c>
      <c r="AH43" s="59">
        <v>0</v>
      </c>
      <c r="AI43" s="50">
        <v>0</v>
      </c>
      <c r="AJ43" s="9">
        <v>0</v>
      </c>
      <c r="AK43" s="9">
        <v>0</v>
      </c>
      <c r="AL43" s="71">
        <v>0</v>
      </c>
    </row>
    <row r="44" spans="1:38" ht="15.5" x14ac:dyDescent="0.35">
      <c r="A44" s="7">
        <v>2024</v>
      </c>
      <c r="B44" s="69">
        <f>SUM(B45:B48)</f>
        <v>595</v>
      </c>
      <c r="C44" s="33">
        <f>SUM(C45:C48)</f>
        <v>218</v>
      </c>
      <c r="D44" s="4">
        <f t="shared" ref="D44:AL44" si="14">SUM(D45:D48)</f>
        <v>0</v>
      </c>
      <c r="E44" s="4">
        <f t="shared" si="14"/>
        <v>0</v>
      </c>
      <c r="F44" s="34">
        <f t="shared" si="14"/>
        <v>0</v>
      </c>
      <c r="G44" s="3">
        <f t="shared" si="14"/>
        <v>54</v>
      </c>
      <c r="H44" s="4">
        <f t="shared" si="14"/>
        <v>1</v>
      </c>
      <c r="I44" s="4">
        <f t="shared" si="14"/>
        <v>0</v>
      </c>
      <c r="J44" s="7">
        <f t="shared" si="14"/>
        <v>0</v>
      </c>
      <c r="K44" s="33">
        <f t="shared" si="14"/>
        <v>26</v>
      </c>
      <c r="L44" s="4">
        <f t="shared" si="14"/>
        <v>0</v>
      </c>
      <c r="M44" s="4">
        <f t="shared" si="14"/>
        <v>1</v>
      </c>
      <c r="N44" s="34">
        <f t="shared" si="14"/>
        <v>0</v>
      </c>
      <c r="O44" s="3">
        <f t="shared" si="14"/>
        <v>0</v>
      </c>
      <c r="P44" s="4">
        <f t="shared" si="14"/>
        <v>1</v>
      </c>
      <c r="Q44" s="4">
        <f t="shared" si="14"/>
        <v>0</v>
      </c>
      <c r="R44" s="7">
        <f t="shared" si="14"/>
        <v>0</v>
      </c>
      <c r="S44" s="33">
        <f t="shared" si="14"/>
        <v>0</v>
      </c>
      <c r="T44" s="4">
        <f t="shared" si="14"/>
        <v>0</v>
      </c>
      <c r="U44" s="4">
        <f t="shared" si="14"/>
        <v>0</v>
      </c>
      <c r="V44" s="34">
        <f t="shared" si="14"/>
        <v>0</v>
      </c>
      <c r="W44" s="3">
        <f t="shared" si="14"/>
        <v>262</v>
      </c>
      <c r="X44" s="4">
        <f t="shared" si="14"/>
        <v>3</v>
      </c>
      <c r="Y44" s="4">
        <f t="shared" si="14"/>
        <v>8</v>
      </c>
      <c r="Z44" s="7">
        <f t="shared" si="14"/>
        <v>0</v>
      </c>
      <c r="AA44" s="33">
        <f t="shared" si="14"/>
        <v>21</v>
      </c>
      <c r="AB44" s="4">
        <f t="shared" si="14"/>
        <v>0</v>
      </c>
      <c r="AC44" s="4">
        <f t="shared" si="14"/>
        <v>0</v>
      </c>
      <c r="AD44" s="34">
        <f t="shared" si="14"/>
        <v>0</v>
      </c>
      <c r="AE44" s="3">
        <f t="shared" si="14"/>
        <v>0</v>
      </c>
      <c r="AF44" s="4">
        <f t="shared" si="14"/>
        <v>0</v>
      </c>
      <c r="AG44" s="4">
        <f t="shared" si="14"/>
        <v>0</v>
      </c>
      <c r="AH44" s="7">
        <f t="shared" si="14"/>
        <v>0</v>
      </c>
      <c r="AI44" s="33">
        <f t="shared" si="14"/>
        <v>0</v>
      </c>
      <c r="AJ44" s="4">
        <f t="shared" si="14"/>
        <v>0</v>
      </c>
      <c r="AK44" s="4">
        <f t="shared" si="14"/>
        <v>0</v>
      </c>
      <c r="AL44" s="34">
        <f t="shared" si="14"/>
        <v>0</v>
      </c>
    </row>
    <row r="45" spans="1:38" ht="15.5" x14ac:dyDescent="0.35">
      <c r="A45" s="20" t="s">
        <v>16</v>
      </c>
      <c r="B45" s="68">
        <f>SUM(C45:AL45)</f>
        <v>29</v>
      </c>
      <c r="C45" s="44">
        <v>25</v>
      </c>
      <c r="D45" s="2">
        <v>0</v>
      </c>
      <c r="E45" s="17">
        <v>0</v>
      </c>
      <c r="F45" s="45">
        <v>0</v>
      </c>
      <c r="G45" s="30">
        <v>1</v>
      </c>
      <c r="H45" s="2">
        <v>0</v>
      </c>
      <c r="I45" s="17">
        <v>0</v>
      </c>
      <c r="J45" s="46">
        <v>0</v>
      </c>
      <c r="K45" s="44">
        <v>3</v>
      </c>
      <c r="L45" s="2">
        <v>0</v>
      </c>
      <c r="M45" s="17">
        <v>0</v>
      </c>
      <c r="N45" s="45">
        <v>0</v>
      </c>
      <c r="O45" s="15">
        <v>0</v>
      </c>
      <c r="P45" s="18">
        <v>0</v>
      </c>
      <c r="Q45" s="18">
        <v>0</v>
      </c>
      <c r="R45" s="49">
        <v>0</v>
      </c>
      <c r="S45" s="39">
        <v>0</v>
      </c>
      <c r="T45" s="8">
        <v>0</v>
      </c>
      <c r="U45" s="8">
        <v>0</v>
      </c>
      <c r="V45" s="52">
        <v>0</v>
      </c>
      <c r="W45" s="15">
        <v>0</v>
      </c>
      <c r="X45" s="18">
        <v>0</v>
      </c>
      <c r="Y45" s="18">
        <v>0</v>
      </c>
      <c r="Z45" s="53">
        <v>0</v>
      </c>
      <c r="AA45" s="57">
        <v>0</v>
      </c>
      <c r="AB45" s="18">
        <v>0</v>
      </c>
      <c r="AC45" s="18">
        <v>0</v>
      </c>
      <c r="AD45" s="58">
        <v>0</v>
      </c>
      <c r="AE45" s="16">
        <v>0</v>
      </c>
      <c r="AF45" s="8">
        <v>0</v>
      </c>
      <c r="AG45" s="8">
        <v>0</v>
      </c>
      <c r="AH45" s="10">
        <v>0</v>
      </c>
      <c r="AI45" s="39">
        <v>0</v>
      </c>
      <c r="AJ45" s="8">
        <v>0</v>
      </c>
      <c r="AK45" s="8">
        <v>0</v>
      </c>
      <c r="AL45" s="61">
        <v>0</v>
      </c>
    </row>
    <row r="46" spans="1:38" ht="15.5" x14ac:dyDescent="0.35">
      <c r="A46" s="20" t="s">
        <v>17</v>
      </c>
      <c r="B46" s="68">
        <f>SUM(C46:AL46)</f>
        <v>53</v>
      </c>
      <c r="C46" s="44">
        <v>30</v>
      </c>
      <c r="D46" s="2">
        <v>0</v>
      </c>
      <c r="E46" s="17">
        <v>0</v>
      </c>
      <c r="F46" s="45">
        <v>0</v>
      </c>
      <c r="G46" s="30">
        <v>14</v>
      </c>
      <c r="H46" s="2">
        <v>0</v>
      </c>
      <c r="I46" s="17">
        <v>0</v>
      </c>
      <c r="J46" s="46">
        <v>0</v>
      </c>
      <c r="K46" s="44">
        <v>4</v>
      </c>
      <c r="L46" s="2">
        <v>0</v>
      </c>
      <c r="M46" s="17">
        <v>1</v>
      </c>
      <c r="N46" s="45">
        <v>0</v>
      </c>
      <c r="O46" s="15">
        <v>0</v>
      </c>
      <c r="P46" s="18">
        <v>0</v>
      </c>
      <c r="Q46" s="18">
        <v>0</v>
      </c>
      <c r="R46" s="49">
        <v>0</v>
      </c>
      <c r="S46" s="39">
        <v>0</v>
      </c>
      <c r="T46" s="8">
        <v>0</v>
      </c>
      <c r="U46" s="8">
        <v>0</v>
      </c>
      <c r="V46" s="52">
        <v>0</v>
      </c>
      <c r="W46" s="15">
        <v>4</v>
      </c>
      <c r="X46" s="18">
        <v>0</v>
      </c>
      <c r="Y46" s="18">
        <v>0</v>
      </c>
      <c r="Z46" s="53">
        <v>0</v>
      </c>
      <c r="AA46" s="57">
        <v>0</v>
      </c>
      <c r="AB46" s="18">
        <v>0</v>
      </c>
      <c r="AC46" s="18">
        <v>0</v>
      </c>
      <c r="AD46" s="58">
        <v>0</v>
      </c>
      <c r="AE46" s="16">
        <v>0</v>
      </c>
      <c r="AF46" s="8">
        <v>0</v>
      </c>
      <c r="AG46" s="8">
        <v>0</v>
      </c>
      <c r="AH46" s="10">
        <v>0</v>
      </c>
      <c r="AI46" s="39">
        <v>0</v>
      </c>
      <c r="AJ46" s="8">
        <v>0</v>
      </c>
      <c r="AK46" s="8">
        <v>0</v>
      </c>
      <c r="AL46" s="61">
        <v>0</v>
      </c>
    </row>
    <row r="47" spans="1:38" ht="15.5" x14ac:dyDescent="0.35">
      <c r="A47" s="20" t="s">
        <v>18</v>
      </c>
      <c r="B47" s="68">
        <f>SUM(C47:AL47)</f>
        <v>144</v>
      </c>
      <c r="C47" s="44">
        <v>23</v>
      </c>
      <c r="D47" s="2">
        <v>0</v>
      </c>
      <c r="E47" s="17">
        <v>0</v>
      </c>
      <c r="F47" s="45">
        <v>0</v>
      </c>
      <c r="G47" s="30">
        <v>18</v>
      </c>
      <c r="H47" s="2">
        <v>1</v>
      </c>
      <c r="I47" s="17">
        <v>0</v>
      </c>
      <c r="J47" s="46">
        <v>0</v>
      </c>
      <c r="K47" s="44">
        <v>9</v>
      </c>
      <c r="L47" s="2">
        <v>0</v>
      </c>
      <c r="M47" s="17">
        <v>0</v>
      </c>
      <c r="N47" s="45">
        <v>0</v>
      </c>
      <c r="O47" s="15">
        <v>0</v>
      </c>
      <c r="P47" s="18">
        <v>1</v>
      </c>
      <c r="Q47" s="18">
        <v>0</v>
      </c>
      <c r="R47" s="49">
        <v>0</v>
      </c>
      <c r="S47" s="39">
        <v>0</v>
      </c>
      <c r="T47" s="8">
        <v>0</v>
      </c>
      <c r="U47" s="8">
        <v>0</v>
      </c>
      <c r="V47" s="52">
        <v>0</v>
      </c>
      <c r="W47" s="15">
        <v>70</v>
      </c>
      <c r="X47" s="18">
        <v>3</v>
      </c>
      <c r="Y47" s="18">
        <v>8</v>
      </c>
      <c r="Z47" s="53">
        <v>0</v>
      </c>
      <c r="AA47" s="57">
        <v>11</v>
      </c>
      <c r="AB47" s="18">
        <v>0</v>
      </c>
      <c r="AC47" s="18">
        <v>0</v>
      </c>
      <c r="AD47" s="58">
        <v>0</v>
      </c>
      <c r="AE47" s="16">
        <v>0</v>
      </c>
      <c r="AF47" s="8">
        <v>0</v>
      </c>
      <c r="AG47" s="8">
        <v>0</v>
      </c>
      <c r="AH47" s="10">
        <v>0</v>
      </c>
      <c r="AI47" s="39">
        <v>0</v>
      </c>
      <c r="AJ47" s="8">
        <v>0</v>
      </c>
      <c r="AK47" s="8">
        <v>0</v>
      </c>
      <c r="AL47" s="61">
        <v>0</v>
      </c>
    </row>
    <row r="48" spans="1:38" ht="15.5" x14ac:dyDescent="0.35">
      <c r="A48" s="19" t="s">
        <v>19</v>
      </c>
      <c r="B48" s="70">
        <f>SUM(C48:AL48)</f>
        <v>369</v>
      </c>
      <c r="C48" s="41">
        <v>140</v>
      </c>
      <c r="D48" s="9">
        <v>0</v>
      </c>
      <c r="E48" s="11">
        <v>0</v>
      </c>
      <c r="F48" s="51">
        <v>0</v>
      </c>
      <c r="G48" s="28">
        <v>21</v>
      </c>
      <c r="H48" s="9">
        <v>0</v>
      </c>
      <c r="I48" s="11">
        <v>0</v>
      </c>
      <c r="J48" s="59">
        <v>0</v>
      </c>
      <c r="K48" s="41">
        <v>10</v>
      </c>
      <c r="L48" s="9">
        <v>0</v>
      </c>
      <c r="M48" s="11">
        <v>0</v>
      </c>
      <c r="N48" s="51">
        <v>0</v>
      </c>
      <c r="O48" s="47">
        <v>0</v>
      </c>
      <c r="P48" s="12">
        <v>0</v>
      </c>
      <c r="Q48" s="12">
        <v>0</v>
      </c>
      <c r="R48" s="48">
        <v>0</v>
      </c>
      <c r="S48" s="50">
        <v>0</v>
      </c>
      <c r="T48" s="9">
        <v>0</v>
      </c>
      <c r="U48" s="9">
        <v>0</v>
      </c>
      <c r="V48" s="51">
        <v>0</v>
      </c>
      <c r="W48" s="47">
        <v>188</v>
      </c>
      <c r="X48" s="12">
        <v>0</v>
      </c>
      <c r="Y48" s="12">
        <v>0</v>
      </c>
      <c r="Z48" s="48">
        <v>0</v>
      </c>
      <c r="AA48" s="55">
        <v>10</v>
      </c>
      <c r="AB48" s="12">
        <v>0</v>
      </c>
      <c r="AC48" s="12">
        <v>0</v>
      </c>
      <c r="AD48" s="56">
        <v>0</v>
      </c>
      <c r="AE48" s="54">
        <v>0</v>
      </c>
      <c r="AF48" s="9">
        <v>0</v>
      </c>
      <c r="AG48" s="9">
        <v>0</v>
      </c>
      <c r="AH48" s="59">
        <v>0</v>
      </c>
      <c r="AI48" s="50">
        <v>0</v>
      </c>
      <c r="AJ48" s="9">
        <v>0</v>
      </c>
      <c r="AK48" s="9">
        <v>0</v>
      </c>
      <c r="AL48" s="71">
        <v>0</v>
      </c>
    </row>
    <row r="49" spans="1:38" ht="15.5" x14ac:dyDescent="0.35">
      <c r="A49" s="7">
        <v>2025</v>
      </c>
      <c r="B49" s="69">
        <f>SUM(B50:B53)</f>
        <v>463</v>
      </c>
      <c r="C49" s="33">
        <f>SUM(C50:C53)</f>
        <v>103</v>
      </c>
      <c r="D49" s="4">
        <f t="shared" ref="D49:AL49" si="15">SUM(D50:D53)</f>
        <v>1</v>
      </c>
      <c r="E49" s="4">
        <f t="shared" si="15"/>
        <v>0</v>
      </c>
      <c r="F49" s="34">
        <f t="shared" si="15"/>
        <v>1</v>
      </c>
      <c r="G49" s="3">
        <f t="shared" si="15"/>
        <v>38</v>
      </c>
      <c r="H49" s="4">
        <f t="shared" si="15"/>
        <v>0</v>
      </c>
      <c r="I49" s="4">
        <f t="shared" si="15"/>
        <v>0</v>
      </c>
      <c r="J49" s="7">
        <f t="shared" si="15"/>
        <v>0</v>
      </c>
      <c r="K49" s="33">
        <f t="shared" si="15"/>
        <v>24</v>
      </c>
      <c r="L49" s="4">
        <f t="shared" si="15"/>
        <v>0</v>
      </c>
      <c r="M49" s="4">
        <f t="shared" si="15"/>
        <v>0</v>
      </c>
      <c r="N49" s="34">
        <f t="shared" si="15"/>
        <v>0</v>
      </c>
      <c r="O49" s="3">
        <f t="shared" si="15"/>
        <v>7</v>
      </c>
      <c r="P49" s="4">
        <f t="shared" si="15"/>
        <v>0</v>
      </c>
      <c r="Q49" s="4">
        <f t="shared" si="15"/>
        <v>0</v>
      </c>
      <c r="R49" s="7">
        <f t="shared" si="15"/>
        <v>0</v>
      </c>
      <c r="S49" s="33">
        <f t="shared" si="15"/>
        <v>0</v>
      </c>
      <c r="T49" s="4">
        <f t="shared" si="15"/>
        <v>0</v>
      </c>
      <c r="U49" s="4">
        <f t="shared" si="15"/>
        <v>0</v>
      </c>
      <c r="V49" s="34">
        <f t="shared" si="15"/>
        <v>0</v>
      </c>
      <c r="W49" s="3">
        <f t="shared" si="15"/>
        <v>233</v>
      </c>
      <c r="X49" s="4">
        <f t="shared" si="15"/>
        <v>0</v>
      </c>
      <c r="Y49" s="4">
        <f t="shared" si="15"/>
        <v>1</v>
      </c>
      <c r="Z49" s="7">
        <f t="shared" si="15"/>
        <v>0</v>
      </c>
      <c r="AA49" s="33">
        <f t="shared" si="15"/>
        <v>55</v>
      </c>
      <c r="AB49" s="4">
        <f t="shared" si="15"/>
        <v>0</v>
      </c>
      <c r="AC49" s="4">
        <f t="shared" si="15"/>
        <v>0</v>
      </c>
      <c r="AD49" s="34">
        <f t="shared" si="15"/>
        <v>0</v>
      </c>
      <c r="AE49" s="3">
        <f t="shared" si="15"/>
        <v>0</v>
      </c>
      <c r="AF49" s="4">
        <f t="shared" si="15"/>
        <v>0</v>
      </c>
      <c r="AG49" s="4">
        <f t="shared" si="15"/>
        <v>0</v>
      </c>
      <c r="AH49" s="7">
        <f t="shared" si="15"/>
        <v>0</v>
      </c>
      <c r="AI49" s="33">
        <f t="shared" si="15"/>
        <v>0</v>
      </c>
      <c r="AJ49" s="4">
        <f t="shared" si="15"/>
        <v>0</v>
      </c>
      <c r="AK49" s="4">
        <f t="shared" si="15"/>
        <v>0</v>
      </c>
      <c r="AL49" s="34">
        <f t="shared" si="15"/>
        <v>0</v>
      </c>
    </row>
    <row r="50" spans="1:38" ht="15.5" x14ac:dyDescent="0.35">
      <c r="A50" s="20" t="s">
        <v>16</v>
      </c>
      <c r="B50" s="68">
        <f>SUM(C50:AL50)</f>
        <v>149</v>
      </c>
      <c r="C50" s="44">
        <v>40</v>
      </c>
      <c r="D50" s="2">
        <v>0</v>
      </c>
      <c r="E50" s="17">
        <v>0</v>
      </c>
      <c r="F50" s="45">
        <v>0</v>
      </c>
      <c r="G50" s="30">
        <v>14</v>
      </c>
      <c r="H50" s="2">
        <v>0</v>
      </c>
      <c r="I50" s="17">
        <v>0</v>
      </c>
      <c r="J50" s="46">
        <v>0</v>
      </c>
      <c r="K50" s="44">
        <v>9</v>
      </c>
      <c r="L50" s="2">
        <v>0</v>
      </c>
      <c r="M50" s="17">
        <v>0</v>
      </c>
      <c r="N50" s="45">
        <v>0</v>
      </c>
      <c r="O50" s="15">
        <v>3</v>
      </c>
      <c r="P50" s="18">
        <v>0</v>
      </c>
      <c r="Q50" s="18">
        <v>0</v>
      </c>
      <c r="R50" s="49">
        <v>0</v>
      </c>
      <c r="S50" s="39">
        <v>0</v>
      </c>
      <c r="T50" s="8">
        <v>0</v>
      </c>
      <c r="U50" s="8">
        <v>0</v>
      </c>
      <c r="V50" s="52">
        <v>0</v>
      </c>
      <c r="W50" s="15">
        <v>61</v>
      </c>
      <c r="X50" s="18">
        <v>0</v>
      </c>
      <c r="Y50" s="18">
        <v>1</v>
      </c>
      <c r="Z50" s="53">
        <v>0</v>
      </c>
      <c r="AA50" s="57">
        <v>21</v>
      </c>
      <c r="AB50" s="18">
        <v>0</v>
      </c>
      <c r="AC50" s="18">
        <v>0</v>
      </c>
      <c r="AD50" s="58">
        <v>0</v>
      </c>
      <c r="AE50" s="16">
        <v>0</v>
      </c>
      <c r="AF50" s="8">
        <v>0</v>
      </c>
      <c r="AG50" s="8">
        <v>0</v>
      </c>
      <c r="AH50" s="10">
        <v>0</v>
      </c>
      <c r="AI50" s="39">
        <v>0</v>
      </c>
      <c r="AJ50" s="8">
        <v>0</v>
      </c>
      <c r="AK50" s="8">
        <v>0</v>
      </c>
      <c r="AL50" s="61">
        <v>0</v>
      </c>
    </row>
    <row r="51" spans="1:38" ht="15.5" x14ac:dyDescent="0.35">
      <c r="A51" s="20" t="s">
        <v>17</v>
      </c>
      <c r="B51" s="68">
        <f>SUM(C51:AL51)</f>
        <v>190</v>
      </c>
      <c r="C51" s="44">
        <v>36</v>
      </c>
      <c r="D51" s="2">
        <v>0</v>
      </c>
      <c r="E51" s="17">
        <v>0</v>
      </c>
      <c r="F51" s="45">
        <v>0</v>
      </c>
      <c r="G51" s="30">
        <v>20</v>
      </c>
      <c r="H51" s="2">
        <v>0</v>
      </c>
      <c r="I51" s="17">
        <v>0</v>
      </c>
      <c r="J51" s="46">
        <v>0</v>
      </c>
      <c r="K51" s="44">
        <v>4</v>
      </c>
      <c r="L51" s="2">
        <v>0</v>
      </c>
      <c r="M51" s="17">
        <v>0</v>
      </c>
      <c r="N51" s="45">
        <v>0</v>
      </c>
      <c r="O51" s="15">
        <v>4</v>
      </c>
      <c r="P51" s="18">
        <v>0</v>
      </c>
      <c r="Q51" s="18">
        <v>0</v>
      </c>
      <c r="R51" s="49">
        <v>0</v>
      </c>
      <c r="S51" s="39">
        <v>0</v>
      </c>
      <c r="T51" s="8">
        <v>0</v>
      </c>
      <c r="U51" s="8">
        <v>0</v>
      </c>
      <c r="V51" s="52">
        <v>0</v>
      </c>
      <c r="W51" s="15">
        <v>95</v>
      </c>
      <c r="X51" s="18">
        <v>0</v>
      </c>
      <c r="Y51" s="18">
        <v>0</v>
      </c>
      <c r="Z51" s="53">
        <v>0</v>
      </c>
      <c r="AA51" s="57">
        <v>31</v>
      </c>
      <c r="AB51" s="18">
        <v>0</v>
      </c>
      <c r="AC51" s="18">
        <v>0</v>
      </c>
      <c r="AD51" s="58">
        <v>0</v>
      </c>
      <c r="AE51" s="16">
        <v>0</v>
      </c>
      <c r="AF51" s="8">
        <v>0</v>
      </c>
      <c r="AG51" s="8">
        <v>0</v>
      </c>
      <c r="AH51" s="10">
        <v>0</v>
      </c>
      <c r="AI51" s="39">
        <v>0</v>
      </c>
      <c r="AJ51" s="8">
        <v>0</v>
      </c>
      <c r="AK51" s="8">
        <v>0</v>
      </c>
      <c r="AL51" s="61">
        <v>0</v>
      </c>
    </row>
    <row r="52" spans="1:38" ht="15.5" x14ac:dyDescent="0.35">
      <c r="A52" s="20" t="s">
        <v>18</v>
      </c>
      <c r="B52" s="68">
        <f>SUM(C52:AL52)</f>
        <v>72</v>
      </c>
      <c r="C52" s="44">
        <v>24</v>
      </c>
      <c r="D52" s="2">
        <v>1</v>
      </c>
      <c r="E52" s="17">
        <v>0</v>
      </c>
      <c r="F52" s="45">
        <v>1</v>
      </c>
      <c r="G52" s="30">
        <v>4</v>
      </c>
      <c r="H52" s="2">
        <v>0</v>
      </c>
      <c r="I52" s="17">
        <v>0</v>
      </c>
      <c r="J52" s="46">
        <v>0</v>
      </c>
      <c r="K52" s="44">
        <v>7</v>
      </c>
      <c r="L52" s="2">
        <v>0</v>
      </c>
      <c r="M52" s="17">
        <v>0</v>
      </c>
      <c r="N52" s="45">
        <v>0</v>
      </c>
      <c r="O52" s="15">
        <v>0</v>
      </c>
      <c r="P52" s="18">
        <v>0</v>
      </c>
      <c r="Q52" s="18">
        <v>0</v>
      </c>
      <c r="R52" s="49">
        <v>0</v>
      </c>
      <c r="S52" s="39">
        <v>0</v>
      </c>
      <c r="T52" s="8">
        <v>0</v>
      </c>
      <c r="U52" s="8">
        <v>0</v>
      </c>
      <c r="V52" s="52">
        <v>0</v>
      </c>
      <c r="W52" s="15">
        <v>33</v>
      </c>
      <c r="X52" s="18">
        <v>0</v>
      </c>
      <c r="Y52" s="18">
        <v>0</v>
      </c>
      <c r="Z52" s="53">
        <v>0</v>
      </c>
      <c r="AA52" s="57">
        <v>2</v>
      </c>
      <c r="AB52" s="18">
        <v>0</v>
      </c>
      <c r="AC52" s="18">
        <v>0</v>
      </c>
      <c r="AD52" s="58">
        <v>0</v>
      </c>
      <c r="AE52" s="16">
        <v>0</v>
      </c>
      <c r="AF52" s="8">
        <v>0</v>
      </c>
      <c r="AG52" s="8">
        <v>0</v>
      </c>
      <c r="AH52" s="10">
        <v>0</v>
      </c>
      <c r="AI52" s="39">
        <v>0</v>
      </c>
      <c r="AJ52" s="8">
        <v>0</v>
      </c>
      <c r="AK52" s="8">
        <v>0</v>
      </c>
      <c r="AL52" s="61">
        <v>0</v>
      </c>
    </row>
    <row r="53" spans="1:38" ht="15.5" x14ac:dyDescent="0.35">
      <c r="A53" s="19" t="s">
        <v>19</v>
      </c>
      <c r="B53" s="70">
        <f>SUM(C53:AL53)</f>
        <v>52</v>
      </c>
      <c r="C53" s="41">
        <v>3</v>
      </c>
      <c r="D53" s="9">
        <v>0</v>
      </c>
      <c r="E53" s="11">
        <v>0</v>
      </c>
      <c r="F53" s="51">
        <v>0</v>
      </c>
      <c r="G53" s="28">
        <v>0</v>
      </c>
      <c r="H53" s="9">
        <v>0</v>
      </c>
      <c r="I53" s="11">
        <v>0</v>
      </c>
      <c r="J53" s="59">
        <v>0</v>
      </c>
      <c r="K53" s="41">
        <v>4</v>
      </c>
      <c r="L53" s="9">
        <v>0</v>
      </c>
      <c r="M53" s="11">
        <v>0</v>
      </c>
      <c r="N53" s="51">
        <v>0</v>
      </c>
      <c r="O53" s="47">
        <v>0</v>
      </c>
      <c r="P53" s="12">
        <v>0</v>
      </c>
      <c r="Q53" s="12">
        <v>0</v>
      </c>
      <c r="R53" s="48">
        <v>0</v>
      </c>
      <c r="S53" s="50">
        <v>0</v>
      </c>
      <c r="T53" s="9">
        <v>0</v>
      </c>
      <c r="U53" s="9">
        <v>0</v>
      </c>
      <c r="V53" s="51">
        <v>0</v>
      </c>
      <c r="W53" s="47">
        <v>44</v>
      </c>
      <c r="X53" s="12">
        <v>0</v>
      </c>
      <c r="Y53" s="12">
        <v>0</v>
      </c>
      <c r="Z53" s="48">
        <v>0</v>
      </c>
      <c r="AA53" s="55">
        <v>1</v>
      </c>
      <c r="AB53" s="12">
        <v>0</v>
      </c>
      <c r="AC53" s="12">
        <v>0</v>
      </c>
      <c r="AD53" s="56">
        <v>0</v>
      </c>
      <c r="AE53" s="54">
        <v>0</v>
      </c>
      <c r="AF53" s="9">
        <v>0</v>
      </c>
      <c r="AG53" s="9">
        <v>0</v>
      </c>
      <c r="AH53" s="59">
        <v>0</v>
      </c>
      <c r="AI53" s="50">
        <v>0</v>
      </c>
      <c r="AJ53" s="9">
        <v>0</v>
      </c>
      <c r="AK53" s="9">
        <v>0</v>
      </c>
      <c r="AL53" s="71">
        <v>0</v>
      </c>
    </row>
    <row r="54" spans="1:38" ht="15.5" x14ac:dyDescent="0.35">
      <c r="A54" s="7">
        <v>2026</v>
      </c>
      <c r="B54" s="69">
        <f>SUM(B55:B56)</f>
        <v>153</v>
      </c>
      <c r="C54" s="33">
        <f t="shared" ref="C54:AL54" si="16">SUM(C55:C56)</f>
        <v>11</v>
      </c>
      <c r="D54" s="4">
        <f t="shared" si="16"/>
        <v>0</v>
      </c>
      <c r="E54" s="4">
        <f t="shared" si="16"/>
        <v>0</v>
      </c>
      <c r="F54" s="34">
        <f t="shared" si="16"/>
        <v>0</v>
      </c>
      <c r="G54" s="3">
        <f t="shared" si="16"/>
        <v>10</v>
      </c>
      <c r="H54" s="4">
        <f t="shared" si="16"/>
        <v>0</v>
      </c>
      <c r="I54" s="4">
        <f t="shared" si="16"/>
        <v>0</v>
      </c>
      <c r="J54" s="7">
        <f t="shared" si="16"/>
        <v>0</v>
      </c>
      <c r="K54" s="33">
        <f t="shared" si="16"/>
        <v>0</v>
      </c>
      <c r="L54" s="4">
        <f t="shared" si="16"/>
        <v>1</v>
      </c>
      <c r="M54" s="4">
        <f t="shared" si="16"/>
        <v>0</v>
      </c>
      <c r="N54" s="34">
        <f t="shared" si="16"/>
        <v>0</v>
      </c>
      <c r="O54" s="3">
        <f t="shared" si="16"/>
        <v>1</v>
      </c>
      <c r="P54" s="4">
        <f t="shared" si="16"/>
        <v>0</v>
      </c>
      <c r="Q54" s="4">
        <f t="shared" si="16"/>
        <v>0</v>
      </c>
      <c r="R54" s="7">
        <f t="shared" si="16"/>
        <v>0</v>
      </c>
      <c r="S54" s="33">
        <f t="shared" si="16"/>
        <v>0</v>
      </c>
      <c r="T54" s="4">
        <f t="shared" si="16"/>
        <v>0</v>
      </c>
      <c r="U54" s="4">
        <f t="shared" si="16"/>
        <v>0</v>
      </c>
      <c r="V54" s="34">
        <f t="shared" si="16"/>
        <v>0</v>
      </c>
      <c r="W54" s="3">
        <f t="shared" si="16"/>
        <v>116</v>
      </c>
      <c r="X54" s="4">
        <f t="shared" si="16"/>
        <v>0</v>
      </c>
      <c r="Y54" s="4">
        <f t="shared" si="16"/>
        <v>0</v>
      </c>
      <c r="Z54" s="7">
        <f t="shared" si="16"/>
        <v>0</v>
      </c>
      <c r="AA54" s="33">
        <f t="shared" si="16"/>
        <v>14</v>
      </c>
      <c r="AB54" s="4">
        <f t="shared" si="16"/>
        <v>0</v>
      </c>
      <c r="AC54" s="4">
        <f t="shared" si="16"/>
        <v>0</v>
      </c>
      <c r="AD54" s="34">
        <f t="shared" si="16"/>
        <v>0</v>
      </c>
      <c r="AE54" s="3">
        <f t="shared" si="16"/>
        <v>0</v>
      </c>
      <c r="AF54" s="4">
        <f t="shared" si="16"/>
        <v>0</v>
      </c>
      <c r="AG54" s="4">
        <f t="shared" si="16"/>
        <v>0</v>
      </c>
      <c r="AH54" s="7">
        <f t="shared" si="16"/>
        <v>0</v>
      </c>
      <c r="AI54" s="33">
        <f t="shared" si="16"/>
        <v>0</v>
      </c>
      <c r="AJ54" s="4">
        <f t="shared" si="16"/>
        <v>0</v>
      </c>
      <c r="AK54" s="4">
        <f t="shared" si="16"/>
        <v>0</v>
      </c>
      <c r="AL54" s="34">
        <f t="shared" si="16"/>
        <v>0</v>
      </c>
    </row>
    <row r="55" spans="1:38" ht="15.5" x14ac:dyDescent="0.35">
      <c r="A55" s="20" t="s">
        <v>16</v>
      </c>
      <c r="B55" s="68">
        <f>SUM(C55:AL55)</f>
        <v>89</v>
      </c>
      <c r="C55" s="44">
        <v>1</v>
      </c>
      <c r="D55" s="2">
        <v>0</v>
      </c>
      <c r="E55" s="17">
        <v>0</v>
      </c>
      <c r="F55" s="45">
        <v>0</v>
      </c>
      <c r="G55" s="30">
        <v>8</v>
      </c>
      <c r="H55" s="2">
        <v>0</v>
      </c>
      <c r="I55" s="17">
        <v>0</v>
      </c>
      <c r="J55" s="46">
        <v>0</v>
      </c>
      <c r="K55" s="44">
        <v>0</v>
      </c>
      <c r="L55" s="2">
        <v>0</v>
      </c>
      <c r="M55" s="17">
        <v>0</v>
      </c>
      <c r="N55" s="45">
        <v>0</v>
      </c>
      <c r="O55" s="15">
        <v>0</v>
      </c>
      <c r="P55" s="18">
        <v>0</v>
      </c>
      <c r="Q55" s="18">
        <v>0</v>
      </c>
      <c r="R55" s="49">
        <v>0</v>
      </c>
      <c r="S55" s="39">
        <v>0</v>
      </c>
      <c r="T55" s="8">
        <v>0</v>
      </c>
      <c r="U55" s="8">
        <v>0</v>
      </c>
      <c r="V55" s="52">
        <v>0</v>
      </c>
      <c r="W55" s="15">
        <v>68</v>
      </c>
      <c r="X55" s="18">
        <v>0</v>
      </c>
      <c r="Y55" s="18">
        <v>0</v>
      </c>
      <c r="Z55" s="53">
        <v>0</v>
      </c>
      <c r="AA55" s="57">
        <v>12</v>
      </c>
      <c r="AB55" s="18">
        <v>0</v>
      </c>
      <c r="AC55" s="18">
        <v>0</v>
      </c>
      <c r="AD55" s="58">
        <v>0</v>
      </c>
      <c r="AE55" s="16">
        <v>0</v>
      </c>
      <c r="AF55" s="8">
        <v>0</v>
      </c>
      <c r="AG55" s="8">
        <v>0</v>
      </c>
      <c r="AH55" s="10">
        <v>0</v>
      </c>
      <c r="AI55" s="39">
        <v>0</v>
      </c>
      <c r="AJ55" s="8">
        <v>0</v>
      </c>
      <c r="AK55" s="8">
        <v>0</v>
      </c>
      <c r="AL55" s="61">
        <v>0</v>
      </c>
    </row>
    <row r="56" spans="1:38" ht="15.5" x14ac:dyDescent="0.35">
      <c r="A56" s="20" t="s">
        <v>17</v>
      </c>
      <c r="B56" s="68">
        <f>SUM(C56:AL56)</f>
        <v>64</v>
      </c>
      <c r="C56" s="44">
        <v>10</v>
      </c>
      <c r="D56" s="2">
        <v>0</v>
      </c>
      <c r="E56" s="17">
        <v>0</v>
      </c>
      <c r="F56" s="45">
        <v>0</v>
      </c>
      <c r="G56" s="30">
        <v>2</v>
      </c>
      <c r="H56" s="2">
        <v>0</v>
      </c>
      <c r="I56" s="17">
        <v>0</v>
      </c>
      <c r="J56" s="46">
        <v>0</v>
      </c>
      <c r="K56" s="44">
        <v>0</v>
      </c>
      <c r="L56" s="2">
        <v>1</v>
      </c>
      <c r="M56" s="17">
        <v>0</v>
      </c>
      <c r="N56" s="45">
        <v>0</v>
      </c>
      <c r="O56" s="15">
        <v>1</v>
      </c>
      <c r="P56" s="18">
        <v>0</v>
      </c>
      <c r="Q56" s="18">
        <v>0</v>
      </c>
      <c r="R56" s="49">
        <v>0</v>
      </c>
      <c r="S56" s="39">
        <v>0</v>
      </c>
      <c r="T56" s="8">
        <v>0</v>
      </c>
      <c r="U56" s="8">
        <v>0</v>
      </c>
      <c r="V56" s="52">
        <v>0</v>
      </c>
      <c r="W56" s="15">
        <v>48</v>
      </c>
      <c r="X56" s="18">
        <v>0</v>
      </c>
      <c r="Y56" s="18">
        <v>0</v>
      </c>
      <c r="Z56" s="53">
        <v>0</v>
      </c>
      <c r="AA56" s="57">
        <v>2</v>
      </c>
      <c r="AB56" s="18">
        <v>0</v>
      </c>
      <c r="AC56" s="18">
        <v>0</v>
      </c>
      <c r="AD56" s="58">
        <v>0</v>
      </c>
      <c r="AE56" s="16">
        <v>0</v>
      </c>
      <c r="AF56" s="8">
        <v>0</v>
      </c>
      <c r="AG56" s="8">
        <v>0</v>
      </c>
      <c r="AH56" s="10">
        <v>0</v>
      </c>
      <c r="AI56" s="39">
        <v>0</v>
      </c>
      <c r="AJ56" s="8">
        <v>0</v>
      </c>
      <c r="AK56" s="8">
        <v>0</v>
      </c>
      <c r="AL56" s="61">
        <v>0</v>
      </c>
    </row>
    <row r="57" spans="1:38" ht="15.5" x14ac:dyDescent="0.35">
      <c r="A57" s="20"/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</row>
    <row r="58" spans="1:38" x14ac:dyDescent="0.35">
      <c r="A58" t="s">
        <v>20</v>
      </c>
    </row>
    <row r="59" spans="1:38" x14ac:dyDescent="0.35">
      <c r="A59" t="s">
        <v>21</v>
      </c>
    </row>
  </sheetData>
  <mergeCells count="12">
    <mergeCell ref="AE7:AH7"/>
    <mergeCell ref="AI7:AL7"/>
    <mergeCell ref="A6:AL6"/>
    <mergeCell ref="A7:A8"/>
    <mergeCell ref="B7:B8"/>
    <mergeCell ref="C7:F7"/>
    <mergeCell ref="G7:J7"/>
    <mergeCell ref="K7:N7"/>
    <mergeCell ref="O7:R7"/>
    <mergeCell ref="S7:V7"/>
    <mergeCell ref="W7:Z7"/>
    <mergeCell ref="AA7:AD7"/>
  </mergeCells>
  <pageMargins left="0.7" right="0.7" top="0.75" bottom="0.75" header="0.3" footer="0.3"/>
  <pageSetup orientation="portrait" r:id="rId1"/>
  <ignoredErrors>
    <ignoredError sqref="B24 B29 B34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C9A0A1D9ECC3429688BB14316DC0C9" ma:contentTypeVersion="13" ma:contentTypeDescription="Crear nuevo documento." ma:contentTypeScope="" ma:versionID="8ec97a90460a5241d5151140073f9164">
  <xsd:schema xmlns:xsd="http://www.w3.org/2001/XMLSchema" xmlns:xs="http://www.w3.org/2001/XMLSchema" xmlns:p="http://schemas.microsoft.com/office/2006/metadata/properties" xmlns:ns2="4baaade0-b851-42e8-8a88-99e8fa48e948" xmlns:ns3="27f4e6d4-6fe7-48a8-ada9-f4c898e2fc59" targetNamespace="http://schemas.microsoft.com/office/2006/metadata/properties" ma:root="true" ma:fieldsID="ae8c1263f846c8522793567326e4c586" ns2:_="" ns3:_="">
    <xsd:import namespace="4baaade0-b851-42e8-8a88-99e8fa48e948"/>
    <xsd:import namespace="27f4e6d4-6fe7-48a8-ada9-f4c898e2fc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aaade0-b851-42e8-8a88-99e8fa48e9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6babf98-e910-45e2-a93c-7cd2858202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4e6d4-6fe7-48a8-ada9-f4c898e2fc5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5390113-1e20-4889-be49-d5116f5b41d8}" ma:internalName="TaxCatchAll" ma:showField="CatchAllData" ma:web="27f4e6d4-6fe7-48a8-ada9-f4c898e2fc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aaade0-b851-42e8-8a88-99e8fa48e948">
      <Terms xmlns="http://schemas.microsoft.com/office/infopath/2007/PartnerControls"/>
    </lcf76f155ced4ddcb4097134ff3c332f>
    <TaxCatchAll xmlns="27f4e6d4-6fe7-48a8-ada9-f4c898e2fc59" xsi:nil="true"/>
  </documentManagement>
</p:properties>
</file>

<file path=customXml/itemProps1.xml><?xml version="1.0" encoding="utf-8"?>
<ds:datastoreItem xmlns:ds="http://schemas.openxmlformats.org/officeDocument/2006/customXml" ds:itemID="{0465D488-379F-40CB-AB91-3ADE4484CA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A3D9EC-6DE9-4C2A-BF20-2F9D9C6848F4}"/>
</file>

<file path=customXml/itemProps3.xml><?xml version="1.0" encoding="utf-8"?>
<ds:datastoreItem xmlns:ds="http://schemas.openxmlformats.org/officeDocument/2006/customXml" ds:itemID="{DC594A6B-90DD-45AE-8CC6-13D8CD1C6A03}">
  <ds:schemaRefs>
    <ds:schemaRef ds:uri="http://schemas.microsoft.com/office/2006/metadata/properties"/>
    <ds:schemaRef ds:uri="http://schemas.microsoft.com/office/infopath/2007/PartnerControls"/>
    <ds:schemaRef ds:uri="4baaade0-b851-42e8-8a88-99e8fa48e948"/>
    <ds:schemaRef ds:uri="27f4e6d4-6fe7-48a8-ada9-f4c898e2fc59"/>
  </ds:schemaRefs>
</ds:datastoreItem>
</file>

<file path=docMetadata/LabelInfo.xml><?xml version="1.0" encoding="utf-8"?>
<clbl:labelList xmlns:clbl="http://schemas.microsoft.com/office/2020/mipLabelMetadata">
  <clbl:label id="{81f5a2da-7ac4-4e60-a27b-a125ee74514f}" enabled="1" method="Privileged" siteId="{d994480d-72f7-4fe9-8095-21c86c20a5a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Cuadro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fogando@sb.gob.do</dc:creator>
  <cp:keywords/>
  <dc:description/>
  <cp:lastModifiedBy>Jose Rafael Victorio Subervi</cp:lastModifiedBy>
  <cp:revision/>
  <dcterms:created xsi:type="dcterms:W3CDTF">2021-10-20T15:08:55Z</dcterms:created>
  <dcterms:modified xsi:type="dcterms:W3CDTF">2026-07-14T19:38:40Z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f5a2da-7ac4-4e60-a27b-a125ee74514f_Enabled">
    <vt:lpwstr>true</vt:lpwstr>
  </property>
  <property fmtid="{D5CDD505-2E9C-101B-9397-08002B2CF9AE}" pid="3" name="MSIP_Label_81f5a2da-7ac4-4e60-a27b-a125ee74514f_SetDate">
    <vt:lpwstr>2023-01-04T13:56:26Z</vt:lpwstr>
  </property>
  <property fmtid="{D5CDD505-2E9C-101B-9397-08002B2CF9AE}" pid="4" name="MSIP_Label_81f5a2da-7ac4-4e60-a27b-a125ee74514f_Method">
    <vt:lpwstr>Privileged</vt:lpwstr>
  </property>
  <property fmtid="{D5CDD505-2E9C-101B-9397-08002B2CF9AE}" pid="5" name="MSIP_Label_81f5a2da-7ac4-4e60-a27b-a125ee74514f_Name">
    <vt:lpwstr>Publica - Visual Marking</vt:lpwstr>
  </property>
  <property fmtid="{D5CDD505-2E9C-101B-9397-08002B2CF9AE}" pid="6" name="MSIP_Label_81f5a2da-7ac4-4e60-a27b-a125ee74514f_SiteId">
    <vt:lpwstr>d994480d-72f7-4fe9-8095-21c86c20a5a3</vt:lpwstr>
  </property>
  <property fmtid="{D5CDD505-2E9C-101B-9397-08002B2CF9AE}" pid="7" name="MSIP_Label_81f5a2da-7ac4-4e60-a27b-a125ee74514f_ActionId">
    <vt:lpwstr>42dc02eb-3cff-4416-bb57-3aa3f90c5687</vt:lpwstr>
  </property>
  <property fmtid="{D5CDD505-2E9C-101B-9397-08002B2CF9AE}" pid="8" name="MSIP_Label_81f5a2da-7ac4-4e60-a27b-a125ee74514f_ContentBits">
    <vt:lpwstr>0</vt:lpwstr>
  </property>
  <property fmtid="{D5CDD505-2E9C-101B-9397-08002B2CF9AE}" pid="9" name="ContentTypeId">
    <vt:lpwstr>0x010100F7C9A0A1D9ECC3429688BB14316DC0C9</vt:lpwstr>
  </property>
  <property fmtid="{D5CDD505-2E9C-101B-9397-08002B2CF9AE}" pid="10" name="MediaServiceImageTags">
    <vt:lpwstr/>
  </property>
</Properties>
</file>