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221" documentId="13_ncr:1_{A4D4E1B2-59A0-4B65-B0D5-41A085C76FBA}" xr6:coauthVersionLast="47" xr6:coauthVersionMax="47" xr10:uidLastSave="{B81634BE-F404-4D8B-91E3-B393C8A3869D}"/>
  <bookViews>
    <workbookView xWindow="-120" yWindow="-120" windowWidth="29040" windowHeight="15720" xr2:uid="{00000000-000D-0000-FFFF-FFFF00000000}"/>
  </bookViews>
  <sheets>
    <sheet name="Cuadro 1" sheetId="2" r:id="rId1"/>
    <sheet name="Hoja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2" l="1"/>
  <c r="B97" i="2"/>
  <c r="B96" i="2"/>
  <c r="B95" i="2"/>
  <c r="B94" i="2"/>
  <c r="B93" i="2"/>
  <c r="B92" i="2"/>
  <c r="B91" i="2"/>
  <c r="B90" i="2"/>
  <c r="B89" i="2"/>
  <c r="B88" i="2"/>
  <c r="M86" i="2"/>
  <c r="L86" i="2"/>
  <c r="K86" i="2"/>
  <c r="J86" i="2"/>
  <c r="I86" i="2"/>
  <c r="H86" i="2"/>
  <c r="G86" i="2"/>
  <c r="F86" i="2"/>
  <c r="E86" i="2"/>
  <c r="D86" i="2"/>
  <c r="C86" i="2"/>
  <c r="B87" i="2" l="1"/>
  <c r="B86" i="2" s="1"/>
  <c r="B85" i="2"/>
  <c r="B84" i="2"/>
  <c r="B83" i="2"/>
  <c r="B82" i="2"/>
  <c r="B81" i="2"/>
  <c r="B80" i="2"/>
  <c r="B79" i="2"/>
  <c r="B78" i="2"/>
  <c r="B77" i="2"/>
  <c r="B76" i="2"/>
  <c r="B75" i="2"/>
  <c r="B74" i="2"/>
  <c r="B72" i="2"/>
  <c r="B71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M73" i="2"/>
  <c r="L73" i="2"/>
  <c r="K73" i="2"/>
  <c r="J73" i="2"/>
  <c r="I73" i="2"/>
  <c r="H73" i="2"/>
  <c r="G73" i="2"/>
  <c r="M60" i="2"/>
  <c r="L60" i="2"/>
  <c r="K60" i="2"/>
  <c r="J60" i="2"/>
  <c r="I60" i="2"/>
  <c r="H60" i="2"/>
  <c r="G60" i="2"/>
  <c r="M47" i="2"/>
  <c r="L47" i="2"/>
  <c r="K47" i="2"/>
  <c r="J47" i="2"/>
  <c r="I47" i="2"/>
  <c r="H47" i="2"/>
  <c r="G47" i="2"/>
  <c r="M34" i="2"/>
  <c r="L34" i="2"/>
  <c r="K34" i="2"/>
  <c r="J34" i="2"/>
  <c r="I34" i="2"/>
  <c r="H34" i="2"/>
  <c r="G34" i="2"/>
  <c r="M21" i="2"/>
  <c r="L21" i="2"/>
  <c r="K21" i="2"/>
  <c r="J21" i="2"/>
  <c r="I21" i="2"/>
  <c r="H21" i="2"/>
  <c r="G21" i="2"/>
  <c r="F21" i="2"/>
  <c r="M8" i="2"/>
  <c r="L8" i="2"/>
  <c r="K8" i="2"/>
  <c r="J8" i="2"/>
  <c r="I8" i="2"/>
  <c r="H8" i="2"/>
  <c r="G8" i="2"/>
  <c r="F8" i="2"/>
  <c r="C34" i="2"/>
  <c r="D34" i="2"/>
  <c r="E34" i="2"/>
  <c r="F34" i="2"/>
  <c r="C47" i="2"/>
  <c r="D47" i="2"/>
  <c r="E47" i="2"/>
  <c r="F47" i="2"/>
  <c r="C60" i="2"/>
  <c r="D60" i="2"/>
  <c r="E60" i="2"/>
  <c r="F60" i="2"/>
  <c r="C73" i="2"/>
  <c r="D73" i="2"/>
  <c r="E73" i="2"/>
  <c r="F73" i="2"/>
  <c r="B73" i="2" l="1"/>
  <c r="B60" i="2"/>
  <c r="B47" i="2"/>
  <c r="B34" i="2"/>
  <c r="L16" i="3"/>
  <c r="D20" i="3"/>
  <c r="C17" i="3"/>
  <c r="D17" i="3"/>
  <c r="K12" i="3"/>
  <c r="K23" i="3"/>
  <c r="J23" i="3"/>
  <c r="I23" i="3"/>
  <c r="H23" i="3"/>
  <c r="G23" i="3"/>
  <c r="F23" i="3"/>
  <c r="J12" i="3"/>
  <c r="I12" i="3"/>
  <c r="H12" i="3"/>
  <c r="G12" i="3"/>
  <c r="F12" i="3"/>
  <c r="C21" i="2" l="1"/>
  <c r="E21" i="2" l="1"/>
  <c r="D21" i="2"/>
  <c r="B21" i="2" s="1"/>
  <c r="E8" i="2"/>
  <c r="D8" i="2"/>
  <c r="C8" i="2"/>
  <c r="B8" i="2" l="1"/>
</calcChain>
</file>

<file path=xl/sharedStrings.xml><?xml version="1.0" encoding="utf-8"?>
<sst xmlns="http://schemas.openxmlformats.org/spreadsheetml/2006/main" count="118" uniqueCount="36">
  <si>
    <t xml:space="preserve"> Cuadro 1. Estadísticas institucionales de la cantidad de contactos recibidos por Prousuario por canal, según mes.</t>
  </si>
  <si>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</si>
  <si>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</si>
  <si>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</si>
  <si>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</si>
  <si>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</si>
  <si>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</si>
  <si>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</si>
  <si>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</si>
  <si>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</si>
  <si>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</si>
  <si>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</si>
  <si>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</si>
  <si>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</si>
  <si>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</si>
  <si>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</si>
  <si>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</si>
  <si>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</si>
  <si>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</si>
  <si>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</si>
  <si>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</si>
  <si>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Atención Virtual</t>
  </si>
  <si>
    <t>Whatsapp</t>
  </si>
  <si>
    <t>IVR</t>
  </si>
  <si>
    <t>Consultas Página Web</t>
  </si>
  <si>
    <t>ChatBot WhatsApp</t>
  </si>
  <si>
    <t>ChatBot Web</t>
  </si>
  <si>
    <t>NOTAS:</t>
  </si>
  <si>
    <t>A partir de diciembre 2020, se inició con la tipificación de los contactos por canales.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</si>
  <si>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</si>
  <si>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</si>
  <si>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</si>
  <si>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</si>
  <si>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</si>
  <si>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</si>
  <si>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ProUsuario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</si>
</sst>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4476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7" fillId="5" borderId="1" xfId="0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165" fontId="8" fillId="3" borderId="7" xfId="1" applyNumberFormat="1" applyFont="1" applyFill="1" applyBorder="1" applyAlignment="1">
      <alignment horizontal="center" vertical="center"/>
    </xf>
    <xf numFmtId="165" fontId="0" fillId="2" borderId="4" xfId="0" applyNumberFormat="1" applyFill="1" applyBorder="1"/>
    <xf numFmtId="165" fontId="3" fillId="3" borderId="4" xfId="0" applyNumberFormat="1" applyFont="1" applyFill="1" applyBorder="1"/>
    <xf numFmtId="165" fontId="0" fillId="2" borderId="5" xfId="0" applyNumberFormat="1" applyFill="1" applyBorder="1"/>
    <xf numFmtId="165" fontId="3" fillId="3" borderId="2" xfId="0" applyNumberFormat="1" applyFont="1" applyFill="1" applyBorder="1"/>
    <xf numFmtId="165" fontId="0" fillId="2" borderId="8" xfId="0" applyNumberFormat="1" applyFill="1" applyBorder="1"/>
    <xf numFmtId="165" fontId="3" fillId="3" borderId="5" xfId="0" applyNumberFormat="1" applyFont="1" applyFill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0" fillId="2" borderId="0" xfId="0" applyNumberFormat="1" applyFill="1"/>
    <xf numFmtId="0" fontId="8" fillId="3" borderId="6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17" fontId="5" fillId="2" borderId="8" xfId="0" applyNumberFormat="1" applyFont="1" applyFill="1" applyBorder="1" applyAlignment="1">
      <alignment horizontal="left" vertical="center"/>
    </xf>
    <xf numFmtId="165" fontId="0" fillId="2" borderId="3" xfId="0" applyNumberFormat="1" applyFill="1" applyBorder="1"/>
    <xf numFmtId="0" fontId="3" fillId="3" borderId="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4" fillId="5" borderId="8" xfId="1" applyNumberFormat="1" applyFont="1" applyFill="1" applyBorder="1" applyAlignment="1">
      <alignment horizontal="center" vertical="center"/>
    </xf>
    <xf numFmtId="165" fontId="4" fillId="5" borderId="9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52915</xdr:rowOff>
    </xdr:from>
    <xdr:to>
      <xdr:col>2</xdr:col>
      <xdr:colOff>790023</xdr:colOff>
      <xdr:row>4</xdr:row>
      <xdr:rowOff>54490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834" y="52915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10"/>
  <sheetViews>
    <sheetView showGridLines="0" tabSelected="1" zoomScaleNormal="100" workbookViewId="0">
      <pane xSplit="1" ySplit="7" topLeftCell="B75" activePane="bottomRight" state="frozen"/>
      <selection pane="topRight" activeCell="C1" sqref="C1"/>
      <selection pane="bottomLeft" activeCell="A8" sqref="A8"/>
      <selection pane="bottomRight" activeCell="A99" sqref="A99"/>
    </sheetView>
  </sheetViews>
  <sheetFormatPr defaultColWidth="9.1796875" defaultRowHeight="14.5" x14ac:dyDescent="0.35"/>
  <cols>
    <col min="1" max="3" width="16" customWidth="1"/>
    <col min="4" max="4" width="18.54296875" customWidth="1"/>
    <col min="5" max="7" width="16" customWidth="1"/>
    <col min="8" max="8" width="17" customWidth="1"/>
    <col min="9" max="9" width="16.54296875" customWidth="1"/>
    <col min="10" max="10" width="12.81640625" customWidth="1"/>
    <col min="11" max="11" width="23.453125" customWidth="1"/>
    <col min="12" max="12" width="18.453125" customWidth="1"/>
    <col min="13" max="13" width="15" customWidth="1"/>
  </cols>
  <sheetData>
    <row r="4" spans="1:13" ht="6.75" customHeight="1" x14ac:dyDescent="0.35"/>
    <row r="5" spans="1:13" ht="32.25" customHeight="1" x14ac:dyDescent="0.3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7.25" customHeight="1" x14ac:dyDescent="0.35">
      <c r="A6" s="28" t="s">
        <v>1</v>
      </c>
      <c r="B6" s="26" t="s">
        <v>2</v>
      </c>
      <c r="C6" s="30" t="s">
        <v>3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5.5" x14ac:dyDescent="0.35">
      <c r="A7" s="29"/>
      <c r="B7" s="27"/>
      <c r="C7" s="6" t="s">
        <v>4</v>
      </c>
      <c r="D7" s="6" t="s">
        <v>5</v>
      </c>
      <c r="E7" s="6" t="s">
        <v>6</v>
      </c>
      <c r="F7" s="6" t="s">
        <v>7</v>
      </c>
      <c r="G7" s="6" t="s">
        <v>22</v>
      </c>
      <c r="H7" s="6" t="s">
        <v>21</v>
      </c>
      <c r="I7" s="6" t="s">
        <v>8</v>
      </c>
      <c r="J7" s="6" t="s">
        <v>23</v>
      </c>
      <c r="K7" s="6" t="s">
        <v>24</v>
      </c>
      <c r="L7" s="6" t="s">
        <v>25</v>
      </c>
      <c r="M7" s="6" t="s">
        <v>26</v>
      </c>
    </row>
    <row r="8" spans="1:13" ht="15.5" x14ac:dyDescent="0.35">
      <c r="A8" s="20">
        <v>2019</v>
      </c>
      <c r="B8" s="7">
        <f>+SUM(C8:M8)</f>
        <v>16487</v>
      </c>
      <c r="C8" s="8">
        <f>+SUM(C9:C20)</f>
        <v>7638</v>
      </c>
      <c r="D8" s="7">
        <f>+SUM(D9:D20)</f>
        <v>763</v>
      </c>
      <c r="E8" s="8">
        <f>+SUM(E9:E20)</f>
        <v>8086</v>
      </c>
      <c r="F8" s="8">
        <f t="shared" ref="F8:M8" si="0">+SUM(F9:F20)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</row>
    <row r="9" spans="1:13" x14ac:dyDescent="0.35">
      <c r="A9" s="21" t="s">
        <v>9</v>
      </c>
      <c r="B9" s="9">
        <f t="shared" ref="B9:B72" si="1">+SUM(C9:M9)</f>
        <v>1310</v>
      </c>
      <c r="C9" s="9">
        <v>578</v>
      </c>
      <c r="D9" s="9">
        <v>69</v>
      </c>
      <c r="E9" s="9">
        <v>663</v>
      </c>
      <c r="F9" s="9">
        <v>0</v>
      </c>
      <c r="G9" s="11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3" x14ac:dyDescent="0.35">
      <c r="A10" s="21" t="s">
        <v>10</v>
      </c>
      <c r="B10" s="9">
        <f t="shared" si="1"/>
        <v>1280</v>
      </c>
      <c r="C10" s="9">
        <v>644</v>
      </c>
      <c r="D10" s="9">
        <v>73</v>
      </c>
      <c r="E10" s="9">
        <v>563</v>
      </c>
      <c r="F10" s="9">
        <v>0</v>
      </c>
      <c r="G10" s="11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13" x14ac:dyDescent="0.35">
      <c r="A11" s="21" t="s">
        <v>11</v>
      </c>
      <c r="B11" s="9">
        <f t="shared" si="1"/>
        <v>1320</v>
      </c>
      <c r="C11" s="9">
        <v>628</v>
      </c>
      <c r="D11" s="9">
        <v>71</v>
      </c>
      <c r="E11" s="9">
        <v>621</v>
      </c>
      <c r="F11" s="9">
        <v>0</v>
      </c>
      <c r="G11" s="11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3" x14ac:dyDescent="0.35">
      <c r="A12" s="21" t="s">
        <v>12</v>
      </c>
      <c r="B12" s="9">
        <f t="shared" si="1"/>
        <v>1210</v>
      </c>
      <c r="C12" s="9">
        <v>579</v>
      </c>
      <c r="D12" s="9">
        <v>62</v>
      </c>
      <c r="E12" s="9">
        <v>569</v>
      </c>
      <c r="F12" s="9">
        <v>0</v>
      </c>
      <c r="G12" s="11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x14ac:dyDescent="0.35">
      <c r="A13" s="21" t="s">
        <v>13</v>
      </c>
      <c r="B13" s="9">
        <f t="shared" si="1"/>
        <v>1510</v>
      </c>
      <c r="C13" s="9">
        <v>742</v>
      </c>
      <c r="D13" s="9">
        <v>54</v>
      </c>
      <c r="E13" s="9">
        <v>714</v>
      </c>
      <c r="F13" s="9">
        <v>0</v>
      </c>
      <c r="G13" s="11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3" x14ac:dyDescent="0.35">
      <c r="A14" s="21" t="s">
        <v>14</v>
      </c>
      <c r="B14" s="9">
        <f t="shared" si="1"/>
        <v>1300</v>
      </c>
      <c r="C14" s="9">
        <v>620</v>
      </c>
      <c r="D14" s="9">
        <v>56</v>
      </c>
      <c r="E14" s="9">
        <v>624</v>
      </c>
      <c r="F14" s="9">
        <v>0</v>
      </c>
      <c r="G14" s="11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3" x14ac:dyDescent="0.35">
      <c r="A15" s="21" t="s">
        <v>15</v>
      </c>
      <c r="B15" s="9">
        <f t="shared" si="1"/>
        <v>1346</v>
      </c>
      <c r="C15" s="9">
        <v>727</v>
      </c>
      <c r="D15" s="9">
        <v>63</v>
      </c>
      <c r="E15" s="9">
        <v>556</v>
      </c>
      <c r="F15" s="9">
        <v>0</v>
      </c>
      <c r="G15" s="11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x14ac:dyDescent="0.35">
      <c r="A16" s="21" t="s">
        <v>16</v>
      </c>
      <c r="B16" s="9">
        <f t="shared" si="1"/>
        <v>1433</v>
      </c>
      <c r="C16" s="9">
        <v>725</v>
      </c>
      <c r="D16" s="9">
        <v>68</v>
      </c>
      <c r="E16" s="9">
        <v>640</v>
      </c>
      <c r="F16" s="9">
        <v>0</v>
      </c>
      <c r="G16" s="11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1:13" x14ac:dyDescent="0.35">
      <c r="A17" s="21" t="s">
        <v>17</v>
      </c>
      <c r="B17" s="9">
        <f t="shared" si="1"/>
        <v>1495</v>
      </c>
      <c r="C17" s="9">
        <v>659</v>
      </c>
      <c r="D17" s="9">
        <v>58</v>
      </c>
      <c r="E17" s="9">
        <v>778</v>
      </c>
      <c r="F17" s="9">
        <v>0</v>
      </c>
      <c r="G17" s="11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</row>
    <row r="18" spans="1:13" x14ac:dyDescent="0.35">
      <c r="A18" s="21" t="s">
        <v>18</v>
      </c>
      <c r="B18" s="11">
        <f t="shared" si="1"/>
        <v>1413</v>
      </c>
      <c r="C18" s="11">
        <v>640</v>
      </c>
      <c r="D18" s="11">
        <v>64</v>
      </c>
      <c r="E18" s="11">
        <v>709</v>
      </c>
      <c r="F18" s="11">
        <v>0</v>
      </c>
      <c r="G18" s="11">
        <v>0</v>
      </c>
      <c r="H18" s="9">
        <v>0</v>
      </c>
      <c r="I18" s="11">
        <v>0</v>
      </c>
      <c r="J18" s="11">
        <v>0</v>
      </c>
      <c r="K18" s="11">
        <v>0</v>
      </c>
      <c r="L18" s="11">
        <v>0</v>
      </c>
      <c r="M18" s="9">
        <v>0</v>
      </c>
    </row>
    <row r="19" spans="1:13" x14ac:dyDescent="0.35">
      <c r="A19" s="21" t="s">
        <v>19</v>
      </c>
      <c r="B19" s="11">
        <f t="shared" si="1"/>
        <v>1555</v>
      </c>
      <c r="C19" s="11">
        <v>584</v>
      </c>
      <c r="D19" s="11">
        <v>68</v>
      </c>
      <c r="E19" s="11">
        <v>903</v>
      </c>
      <c r="F19" s="11">
        <v>0</v>
      </c>
      <c r="G19" s="11">
        <v>0</v>
      </c>
      <c r="H19" s="9">
        <v>0</v>
      </c>
      <c r="I19" s="11">
        <v>0</v>
      </c>
      <c r="J19" s="11">
        <v>0</v>
      </c>
      <c r="K19" s="11">
        <v>0</v>
      </c>
      <c r="L19" s="11">
        <v>0</v>
      </c>
      <c r="M19" s="9">
        <v>0</v>
      </c>
    </row>
    <row r="20" spans="1:13" x14ac:dyDescent="0.35">
      <c r="A20" s="21" t="s">
        <v>20</v>
      </c>
      <c r="B20" s="13">
        <f t="shared" si="1"/>
        <v>1315</v>
      </c>
      <c r="C20" s="13">
        <v>512</v>
      </c>
      <c r="D20" s="13">
        <v>57</v>
      </c>
      <c r="E20" s="13">
        <v>746</v>
      </c>
      <c r="F20" s="13">
        <v>0</v>
      </c>
      <c r="G20" s="11">
        <v>0</v>
      </c>
      <c r="H20" s="9">
        <v>0</v>
      </c>
      <c r="I20" s="13">
        <v>0</v>
      </c>
      <c r="J20" s="13">
        <v>0</v>
      </c>
      <c r="K20" s="13">
        <v>0</v>
      </c>
      <c r="L20" s="13">
        <v>0</v>
      </c>
      <c r="M20" s="9">
        <v>0</v>
      </c>
    </row>
    <row r="21" spans="1:13" ht="15.5" x14ac:dyDescent="0.35">
      <c r="A21" s="22">
        <v>2020</v>
      </c>
      <c r="B21" s="12">
        <f t="shared" si="1"/>
        <v>35347</v>
      </c>
      <c r="C21" s="12">
        <f>+SUM(C22:C33)</f>
        <v>4932</v>
      </c>
      <c r="D21" s="12">
        <f>+SUM(D22:D33)</f>
        <v>4857</v>
      </c>
      <c r="E21" s="12">
        <f>+SUM(E22:E33)</f>
        <v>24325</v>
      </c>
      <c r="F21" s="12">
        <f t="shared" ref="F21:M21" si="2">+SUM(F22:F33)</f>
        <v>979</v>
      </c>
      <c r="G21" s="12">
        <f t="shared" si="2"/>
        <v>0</v>
      </c>
      <c r="H21" s="12">
        <f t="shared" si="2"/>
        <v>0</v>
      </c>
      <c r="I21" s="12">
        <f t="shared" si="2"/>
        <v>254</v>
      </c>
      <c r="J21" s="12">
        <f t="shared" si="2"/>
        <v>0</v>
      </c>
      <c r="K21" s="12">
        <f t="shared" si="2"/>
        <v>0</v>
      </c>
      <c r="L21" s="12">
        <f t="shared" si="2"/>
        <v>0</v>
      </c>
      <c r="M21" s="12">
        <f t="shared" si="2"/>
        <v>0</v>
      </c>
    </row>
    <row r="22" spans="1:13" x14ac:dyDescent="0.35">
      <c r="A22" s="21" t="s">
        <v>9</v>
      </c>
      <c r="B22" s="9">
        <f t="shared" si="1"/>
        <v>1512</v>
      </c>
      <c r="C22" s="9">
        <v>645</v>
      </c>
      <c r="D22" s="9">
        <v>52</v>
      </c>
      <c r="E22" s="9">
        <v>815</v>
      </c>
      <c r="F22" s="9">
        <v>0</v>
      </c>
      <c r="G22" s="11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</row>
    <row r="23" spans="1:13" x14ac:dyDescent="0.35">
      <c r="A23" s="21" t="s">
        <v>10</v>
      </c>
      <c r="B23" s="9">
        <f t="shared" si="1"/>
        <v>1802</v>
      </c>
      <c r="C23" s="9">
        <v>683</v>
      </c>
      <c r="D23" s="9">
        <v>63</v>
      </c>
      <c r="E23" s="9">
        <v>1056</v>
      </c>
      <c r="F23" s="9">
        <v>0</v>
      </c>
      <c r="G23" s="11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</row>
    <row r="24" spans="1:13" x14ac:dyDescent="0.35">
      <c r="A24" s="21" t="s">
        <v>11</v>
      </c>
      <c r="B24" s="9">
        <f t="shared" si="1"/>
        <v>1734</v>
      </c>
      <c r="C24" s="9">
        <v>167</v>
      </c>
      <c r="D24" s="9">
        <v>98</v>
      </c>
      <c r="E24" s="9">
        <v>1469</v>
      </c>
      <c r="F24" s="9">
        <v>0</v>
      </c>
      <c r="G24" s="11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</row>
    <row r="25" spans="1:13" x14ac:dyDescent="0.35">
      <c r="A25" s="21" t="s">
        <v>12</v>
      </c>
      <c r="B25" s="9">
        <f t="shared" si="1"/>
        <v>2232</v>
      </c>
      <c r="C25" s="9">
        <v>0</v>
      </c>
      <c r="D25" s="9">
        <v>124</v>
      </c>
      <c r="E25" s="9">
        <v>2108</v>
      </c>
      <c r="F25" s="9">
        <v>0</v>
      </c>
      <c r="G25" s="11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</row>
    <row r="26" spans="1:13" x14ac:dyDescent="0.35">
      <c r="A26" s="21" t="s">
        <v>13</v>
      </c>
      <c r="B26" s="9">
        <f t="shared" si="1"/>
        <v>3148</v>
      </c>
      <c r="C26" s="9">
        <v>53</v>
      </c>
      <c r="D26" s="9">
        <v>163</v>
      </c>
      <c r="E26" s="9">
        <v>2932</v>
      </c>
      <c r="F26" s="9">
        <v>0</v>
      </c>
      <c r="G26" s="11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</row>
    <row r="27" spans="1:13" x14ac:dyDescent="0.35">
      <c r="A27" s="21" t="s">
        <v>14</v>
      </c>
      <c r="B27" s="9">
        <f t="shared" si="1"/>
        <v>2328</v>
      </c>
      <c r="C27" s="9">
        <v>134</v>
      </c>
      <c r="D27" s="9">
        <v>119</v>
      </c>
      <c r="E27" s="9">
        <v>2075</v>
      </c>
      <c r="F27" s="9">
        <v>0</v>
      </c>
      <c r="G27" s="11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1:13" x14ac:dyDescent="0.35">
      <c r="A28" s="21" t="s">
        <v>15</v>
      </c>
      <c r="B28" s="9">
        <f t="shared" si="1"/>
        <v>3056</v>
      </c>
      <c r="C28" s="9">
        <v>213</v>
      </c>
      <c r="D28" s="9">
        <v>463</v>
      </c>
      <c r="E28" s="9">
        <v>2380</v>
      </c>
      <c r="F28" s="9">
        <v>0</v>
      </c>
      <c r="G28" s="11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</row>
    <row r="29" spans="1:13" x14ac:dyDescent="0.35">
      <c r="A29" s="21" t="s">
        <v>16</v>
      </c>
      <c r="B29" s="9">
        <f t="shared" si="1"/>
        <v>2950</v>
      </c>
      <c r="C29" s="9">
        <v>281</v>
      </c>
      <c r="D29" s="9">
        <v>396</v>
      </c>
      <c r="E29" s="9">
        <v>2273</v>
      </c>
      <c r="F29" s="9">
        <v>0</v>
      </c>
      <c r="G29" s="11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</row>
    <row r="30" spans="1:13" x14ac:dyDescent="0.35">
      <c r="A30" s="21" t="s">
        <v>17</v>
      </c>
      <c r="B30" s="9">
        <f t="shared" si="1"/>
        <v>3281</v>
      </c>
      <c r="C30" s="9">
        <v>474</v>
      </c>
      <c r="D30" s="9">
        <v>295</v>
      </c>
      <c r="E30" s="9">
        <v>2512</v>
      </c>
      <c r="F30" s="9">
        <v>0</v>
      </c>
      <c r="G30" s="11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x14ac:dyDescent="0.35">
      <c r="A31" s="21" t="s">
        <v>18</v>
      </c>
      <c r="B31" s="11">
        <f t="shared" si="1"/>
        <v>3877</v>
      </c>
      <c r="C31" s="11">
        <v>659</v>
      </c>
      <c r="D31" s="11">
        <v>361</v>
      </c>
      <c r="E31" s="11">
        <v>2857</v>
      </c>
      <c r="F31" s="11">
        <v>0</v>
      </c>
      <c r="G31" s="11">
        <v>0</v>
      </c>
      <c r="H31" s="9">
        <v>0</v>
      </c>
      <c r="I31" s="11">
        <v>0</v>
      </c>
      <c r="J31" s="11">
        <v>0</v>
      </c>
      <c r="K31" s="11">
        <v>0</v>
      </c>
      <c r="L31" s="11">
        <v>0</v>
      </c>
      <c r="M31" s="9">
        <v>0</v>
      </c>
    </row>
    <row r="32" spans="1:13" x14ac:dyDescent="0.35">
      <c r="A32" s="21" t="s">
        <v>19</v>
      </c>
      <c r="B32" s="11">
        <f t="shared" si="1"/>
        <v>4309</v>
      </c>
      <c r="C32" s="11">
        <v>859</v>
      </c>
      <c r="D32" s="11">
        <v>1375</v>
      </c>
      <c r="E32" s="11">
        <v>1589</v>
      </c>
      <c r="F32" s="11">
        <v>408</v>
      </c>
      <c r="G32" s="11">
        <v>0</v>
      </c>
      <c r="H32" s="9">
        <v>0</v>
      </c>
      <c r="I32" s="11">
        <v>78</v>
      </c>
      <c r="J32" s="11">
        <v>0</v>
      </c>
      <c r="K32" s="11">
        <v>0</v>
      </c>
      <c r="L32" s="11">
        <v>0</v>
      </c>
      <c r="M32" s="9">
        <v>0</v>
      </c>
    </row>
    <row r="33" spans="1:13" x14ac:dyDescent="0.35">
      <c r="A33" s="21" t="s">
        <v>20</v>
      </c>
      <c r="B33" s="13">
        <f t="shared" si="1"/>
        <v>5118</v>
      </c>
      <c r="C33" s="13">
        <v>764</v>
      </c>
      <c r="D33" s="13">
        <v>1348</v>
      </c>
      <c r="E33" s="13">
        <v>2259</v>
      </c>
      <c r="F33" s="13">
        <v>571</v>
      </c>
      <c r="G33" s="11">
        <v>0</v>
      </c>
      <c r="H33" s="9">
        <v>0</v>
      </c>
      <c r="I33" s="13">
        <v>176</v>
      </c>
      <c r="J33" s="13">
        <v>0</v>
      </c>
      <c r="K33" s="13">
        <v>0</v>
      </c>
      <c r="L33" s="13">
        <v>0</v>
      </c>
      <c r="M33" s="9">
        <v>0</v>
      </c>
    </row>
    <row r="34" spans="1:13" ht="15.5" x14ac:dyDescent="0.35">
      <c r="A34" s="22">
        <v>2021</v>
      </c>
      <c r="B34" s="12">
        <f t="shared" si="1"/>
        <v>87384</v>
      </c>
      <c r="C34" s="12">
        <f>+SUM(C35:C46)</f>
        <v>11131</v>
      </c>
      <c r="D34" s="12">
        <f>+SUM(D35:D46)</f>
        <v>24721</v>
      </c>
      <c r="E34" s="12">
        <f>+SUM(E35:E46)</f>
        <v>33851</v>
      </c>
      <c r="F34" s="12">
        <f>+SUM(F35:F46)</f>
        <v>7154</v>
      </c>
      <c r="G34" s="12">
        <f t="shared" ref="G34:M34" si="3">+SUM(G35:G46)</f>
        <v>0</v>
      </c>
      <c r="H34" s="12">
        <f t="shared" si="3"/>
        <v>0</v>
      </c>
      <c r="I34" s="12">
        <f t="shared" si="3"/>
        <v>4147</v>
      </c>
      <c r="J34" s="12">
        <f t="shared" si="3"/>
        <v>0</v>
      </c>
      <c r="K34" s="12">
        <f t="shared" si="3"/>
        <v>6380</v>
      </c>
      <c r="L34" s="12">
        <f t="shared" si="3"/>
        <v>0</v>
      </c>
      <c r="M34" s="12">
        <f t="shared" si="3"/>
        <v>0</v>
      </c>
    </row>
    <row r="35" spans="1:13" x14ac:dyDescent="0.35">
      <c r="A35" s="21" t="s">
        <v>9</v>
      </c>
      <c r="B35" s="9">
        <f t="shared" si="1"/>
        <v>4499</v>
      </c>
      <c r="C35" s="9">
        <v>655</v>
      </c>
      <c r="D35" s="9">
        <v>1419</v>
      </c>
      <c r="E35" s="9">
        <v>1966</v>
      </c>
      <c r="F35" s="9">
        <v>324</v>
      </c>
      <c r="G35" s="11">
        <v>0</v>
      </c>
      <c r="H35" s="9">
        <v>0</v>
      </c>
      <c r="I35" s="9">
        <v>135</v>
      </c>
      <c r="J35" s="11">
        <v>0</v>
      </c>
      <c r="K35" s="9">
        <v>0</v>
      </c>
      <c r="L35" s="9">
        <v>0</v>
      </c>
      <c r="M35" s="9">
        <v>0</v>
      </c>
    </row>
    <row r="36" spans="1:13" x14ac:dyDescent="0.35">
      <c r="A36" s="21" t="s">
        <v>10</v>
      </c>
      <c r="B36" s="9">
        <f t="shared" si="1"/>
        <v>6137</v>
      </c>
      <c r="C36" s="9">
        <v>888</v>
      </c>
      <c r="D36" s="9">
        <v>1889</v>
      </c>
      <c r="E36" s="9">
        <v>2640</v>
      </c>
      <c r="F36" s="9">
        <v>609</v>
      </c>
      <c r="G36" s="11">
        <v>0</v>
      </c>
      <c r="H36" s="9">
        <v>0</v>
      </c>
      <c r="I36" s="9">
        <v>111</v>
      </c>
      <c r="J36" s="11">
        <v>0</v>
      </c>
      <c r="K36" s="9">
        <v>0</v>
      </c>
      <c r="L36" s="9">
        <v>0</v>
      </c>
      <c r="M36" s="9">
        <v>0</v>
      </c>
    </row>
    <row r="37" spans="1:13" x14ac:dyDescent="0.35">
      <c r="A37" s="21" t="s">
        <v>11</v>
      </c>
      <c r="B37" s="9">
        <f t="shared" si="1"/>
        <v>7425</v>
      </c>
      <c r="C37" s="9">
        <v>1157</v>
      </c>
      <c r="D37" s="9">
        <v>1907</v>
      </c>
      <c r="E37" s="9">
        <v>3793</v>
      </c>
      <c r="F37" s="9">
        <v>333</v>
      </c>
      <c r="G37" s="11">
        <v>0</v>
      </c>
      <c r="H37" s="9">
        <v>0</v>
      </c>
      <c r="I37" s="9">
        <v>235</v>
      </c>
      <c r="J37" s="11">
        <v>0</v>
      </c>
      <c r="K37" s="9">
        <v>0</v>
      </c>
      <c r="L37" s="9">
        <v>0</v>
      </c>
      <c r="M37" s="9">
        <v>0</v>
      </c>
    </row>
    <row r="38" spans="1:13" x14ac:dyDescent="0.35">
      <c r="A38" s="21" t="s">
        <v>12</v>
      </c>
      <c r="B38" s="9">
        <f t="shared" si="1"/>
        <v>6137</v>
      </c>
      <c r="C38" s="9">
        <v>1022</v>
      </c>
      <c r="D38" s="9">
        <v>1430</v>
      </c>
      <c r="E38" s="9">
        <v>3309</v>
      </c>
      <c r="F38" s="9">
        <v>158</v>
      </c>
      <c r="G38" s="11">
        <v>0</v>
      </c>
      <c r="H38" s="9">
        <v>0</v>
      </c>
      <c r="I38" s="9">
        <v>218</v>
      </c>
      <c r="J38" s="11">
        <v>0</v>
      </c>
      <c r="K38" s="9">
        <v>0</v>
      </c>
      <c r="L38" s="9">
        <v>0</v>
      </c>
      <c r="M38" s="9">
        <v>0</v>
      </c>
    </row>
    <row r="39" spans="1:13" x14ac:dyDescent="0.35">
      <c r="A39" s="21" t="s">
        <v>13</v>
      </c>
      <c r="B39" s="9">
        <f t="shared" si="1"/>
        <v>6663</v>
      </c>
      <c r="C39" s="9">
        <v>1004</v>
      </c>
      <c r="D39" s="9">
        <v>2138</v>
      </c>
      <c r="E39" s="9">
        <v>3035</v>
      </c>
      <c r="F39" s="9">
        <v>159</v>
      </c>
      <c r="G39" s="11">
        <v>0</v>
      </c>
      <c r="H39" s="9">
        <v>0</v>
      </c>
      <c r="I39" s="9">
        <v>266</v>
      </c>
      <c r="J39" s="11">
        <v>0</v>
      </c>
      <c r="K39" s="9">
        <v>61</v>
      </c>
      <c r="L39" s="9">
        <v>0</v>
      </c>
      <c r="M39" s="9">
        <v>0</v>
      </c>
    </row>
    <row r="40" spans="1:13" x14ac:dyDescent="0.35">
      <c r="A40" s="21" t="s">
        <v>14</v>
      </c>
      <c r="B40" s="9">
        <f t="shared" si="1"/>
        <v>10941</v>
      </c>
      <c r="C40" s="9">
        <v>1014</v>
      </c>
      <c r="D40" s="9">
        <v>2567</v>
      </c>
      <c r="E40" s="9">
        <v>3659</v>
      </c>
      <c r="F40" s="9">
        <v>158</v>
      </c>
      <c r="G40" s="11">
        <v>0</v>
      </c>
      <c r="H40" s="9">
        <v>0</v>
      </c>
      <c r="I40" s="9">
        <v>363</v>
      </c>
      <c r="J40" s="11">
        <v>0</v>
      </c>
      <c r="K40" s="9">
        <v>3180</v>
      </c>
      <c r="L40" s="9">
        <v>0</v>
      </c>
      <c r="M40" s="9">
        <v>0</v>
      </c>
    </row>
    <row r="41" spans="1:13" x14ac:dyDescent="0.35">
      <c r="A41" s="21" t="s">
        <v>15</v>
      </c>
      <c r="B41" s="9">
        <f t="shared" si="1"/>
        <v>7922</v>
      </c>
      <c r="C41" s="9">
        <v>1090</v>
      </c>
      <c r="D41" s="9">
        <v>2531</v>
      </c>
      <c r="E41" s="9">
        <v>3014</v>
      </c>
      <c r="F41" s="9">
        <v>211</v>
      </c>
      <c r="G41" s="11">
        <v>0</v>
      </c>
      <c r="H41" s="9">
        <v>0</v>
      </c>
      <c r="I41" s="9">
        <v>407</v>
      </c>
      <c r="J41" s="11">
        <v>0</v>
      </c>
      <c r="K41" s="9">
        <v>669</v>
      </c>
      <c r="L41" s="9">
        <v>0</v>
      </c>
      <c r="M41" s="9">
        <v>0</v>
      </c>
    </row>
    <row r="42" spans="1:13" x14ac:dyDescent="0.35">
      <c r="A42" s="21" t="s">
        <v>16</v>
      </c>
      <c r="B42" s="9">
        <f t="shared" si="1"/>
        <v>7219</v>
      </c>
      <c r="C42" s="9">
        <v>1011</v>
      </c>
      <c r="D42" s="9">
        <v>2170</v>
      </c>
      <c r="E42" s="9">
        <v>2716</v>
      </c>
      <c r="F42" s="9">
        <v>169</v>
      </c>
      <c r="G42" s="11">
        <v>0</v>
      </c>
      <c r="H42" s="9">
        <v>0</v>
      </c>
      <c r="I42" s="9">
        <v>367</v>
      </c>
      <c r="J42" s="11">
        <v>0</v>
      </c>
      <c r="K42" s="9">
        <v>786</v>
      </c>
      <c r="L42" s="9">
        <v>0</v>
      </c>
      <c r="M42" s="9">
        <v>0</v>
      </c>
    </row>
    <row r="43" spans="1:13" x14ac:dyDescent="0.35">
      <c r="A43" s="21" t="s">
        <v>17</v>
      </c>
      <c r="B43" s="9">
        <f t="shared" si="1"/>
        <v>6687</v>
      </c>
      <c r="C43" s="9">
        <v>919</v>
      </c>
      <c r="D43" s="9">
        <v>2171</v>
      </c>
      <c r="E43" s="9">
        <v>2331</v>
      </c>
      <c r="F43" s="9">
        <v>141</v>
      </c>
      <c r="G43" s="11">
        <v>0</v>
      </c>
      <c r="H43" s="9">
        <v>0</v>
      </c>
      <c r="I43" s="9">
        <v>314</v>
      </c>
      <c r="J43" s="11">
        <v>0</v>
      </c>
      <c r="K43" s="9">
        <v>811</v>
      </c>
      <c r="L43" s="9">
        <v>0</v>
      </c>
      <c r="M43" s="9">
        <v>0</v>
      </c>
    </row>
    <row r="44" spans="1:13" x14ac:dyDescent="0.35">
      <c r="A44" s="21" t="s">
        <v>18</v>
      </c>
      <c r="B44" s="11">
        <f t="shared" si="1"/>
        <v>8902</v>
      </c>
      <c r="C44" s="11">
        <v>795</v>
      </c>
      <c r="D44" s="11">
        <v>2384</v>
      </c>
      <c r="E44" s="11">
        <v>2470</v>
      </c>
      <c r="F44" s="11">
        <v>2144</v>
      </c>
      <c r="G44" s="11">
        <v>0</v>
      </c>
      <c r="H44" s="9">
        <v>0</v>
      </c>
      <c r="I44" s="11">
        <v>1108</v>
      </c>
      <c r="J44" s="11">
        <v>0</v>
      </c>
      <c r="K44" s="9">
        <v>1</v>
      </c>
      <c r="L44" s="11">
        <v>0</v>
      </c>
      <c r="M44" s="9">
        <v>0</v>
      </c>
    </row>
    <row r="45" spans="1:13" x14ac:dyDescent="0.35">
      <c r="A45" s="21" t="s">
        <v>19</v>
      </c>
      <c r="B45" s="11">
        <f t="shared" si="1"/>
        <v>7479</v>
      </c>
      <c r="C45" s="11">
        <v>897</v>
      </c>
      <c r="D45" s="11">
        <v>2379</v>
      </c>
      <c r="E45" s="11">
        <v>2660</v>
      </c>
      <c r="F45" s="11">
        <v>917</v>
      </c>
      <c r="G45" s="11">
        <v>0</v>
      </c>
      <c r="H45" s="9">
        <v>0</v>
      </c>
      <c r="I45" s="11">
        <v>355</v>
      </c>
      <c r="J45" s="11">
        <v>0</v>
      </c>
      <c r="K45" s="9">
        <v>271</v>
      </c>
      <c r="L45" s="11">
        <v>0</v>
      </c>
      <c r="M45" s="9">
        <v>0</v>
      </c>
    </row>
    <row r="46" spans="1:13" x14ac:dyDescent="0.35">
      <c r="A46" s="21" t="s">
        <v>20</v>
      </c>
      <c r="B46" s="13">
        <f t="shared" si="1"/>
        <v>7373</v>
      </c>
      <c r="C46" s="13">
        <v>679</v>
      </c>
      <c r="D46" s="13">
        <v>1736</v>
      </c>
      <c r="E46" s="13">
        <v>2258</v>
      </c>
      <c r="F46" s="13">
        <v>1831</v>
      </c>
      <c r="G46" s="11">
        <v>0</v>
      </c>
      <c r="H46" s="9">
        <v>0</v>
      </c>
      <c r="I46" s="13">
        <v>268</v>
      </c>
      <c r="J46" s="11">
        <v>0</v>
      </c>
      <c r="K46" s="9">
        <v>601</v>
      </c>
      <c r="L46" s="13">
        <v>0</v>
      </c>
      <c r="M46" s="9">
        <v>0</v>
      </c>
    </row>
    <row r="47" spans="1:13" ht="15.5" x14ac:dyDescent="0.35">
      <c r="A47" s="22">
        <v>2022</v>
      </c>
      <c r="B47" s="12">
        <f t="shared" si="1"/>
        <v>145191</v>
      </c>
      <c r="C47" s="12">
        <f>+SUM(C48:C59)</f>
        <v>13720</v>
      </c>
      <c r="D47" s="12">
        <f>+SUM(D48:D59)</f>
        <v>22963</v>
      </c>
      <c r="E47" s="12">
        <f>+SUM(E48:E59)</f>
        <v>31903</v>
      </c>
      <c r="F47" s="12">
        <f>+SUM(F48:F59)</f>
        <v>9736</v>
      </c>
      <c r="G47" s="12">
        <f t="shared" ref="G47:M47" si="4">+SUM(G48:G59)</f>
        <v>0</v>
      </c>
      <c r="H47" s="12">
        <f t="shared" si="4"/>
        <v>99</v>
      </c>
      <c r="I47" s="12">
        <f t="shared" si="4"/>
        <v>3938</v>
      </c>
      <c r="J47" s="12">
        <f t="shared" si="4"/>
        <v>8177</v>
      </c>
      <c r="K47" s="12">
        <f t="shared" si="4"/>
        <v>8931</v>
      </c>
      <c r="L47" s="12">
        <f t="shared" si="4"/>
        <v>915</v>
      </c>
      <c r="M47" s="12">
        <f t="shared" si="4"/>
        <v>44809</v>
      </c>
    </row>
    <row r="48" spans="1:13" x14ac:dyDescent="0.35">
      <c r="A48" s="21" t="s">
        <v>9</v>
      </c>
      <c r="B48" s="9">
        <f t="shared" si="1"/>
        <v>6228</v>
      </c>
      <c r="C48" s="9">
        <v>730</v>
      </c>
      <c r="D48" s="9">
        <v>1299</v>
      </c>
      <c r="E48" s="9">
        <v>1948</v>
      </c>
      <c r="F48" s="9">
        <v>648</v>
      </c>
      <c r="G48" s="11">
        <v>0</v>
      </c>
      <c r="H48" s="9">
        <v>0</v>
      </c>
      <c r="I48" s="9">
        <v>259</v>
      </c>
      <c r="J48" s="9">
        <v>553</v>
      </c>
      <c r="K48" s="9">
        <v>791</v>
      </c>
      <c r="L48" s="11">
        <v>0</v>
      </c>
      <c r="M48" s="9">
        <v>0</v>
      </c>
    </row>
    <row r="49" spans="1:13" x14ac:dyDescent="0.35">
      <c r="A49" s="21" t="s">
        <v>10</v>
      </c>
      <c r="B49" s="9">
        <f t="shared" si="1"/>
        <v>8513</v>
      </c>
      <c r="C49" s="9">
        <v>1051</v>
      </c>
      <c r="D49" s="9">
        <v>1929</v>
      </c>
      <c r="E49" s="9">
        <v>2809</v>
      </c>
      <c r="F49" s="9">
        <v>1009</v>
      </c>
      <c r="G49" s="11">
        <v>0</v>
      </c>
      <c r="H49" s="9">
        <v>0</v>
      </c>
      <c r="I49" s="9">
        <v>302</v>
      </c>
      <c r="J49" s="9">
        <v>667</v>
      </c>
      <c r="K49" s="9">
        <v>746</v>
      </c>
      <c r="L49" s="11">
        <v>0</v>
      </c>
      <c r="M49" s="9">
        <v>0</v>
      </c>
    </row>
    <row r="50" spans="1:13" x14ac:dyDescent="0.35">
      <c r="A50" s="21" t="s">
        <v>11</v>
      </c>
      <c r="B50" s="9">
        <f t="shared" si="1"/>
        <v>9759</v>
      </c>
      <c r="C50" s="9">
        <v>1154</v>
      </c>
      <c r="D50" s="9">
        <v>2101</v>
      </c>
      <c r="E50" s="9">
        <v>2841</v>
      </c>
      <c r="F50" s="9">
        <v>828</v>
      </c>
      <c r="G50" s="11">
        <v>0</v>
      </c>
      <c r="H50" s="9">
        <v>0</v>
      </c>
      <c r="I50" s="9">
        <v>319</v>
      </c>
      <c r="J50" s="9">
        <v>747</v>
      </c>
      <c r="K50" s="9">
        <v>987</v>
      </c>
      <c r="L50" s="11">
        <v>0</v>
      </c>
      <c r="M50" s="9">
        <v>782</v>
      </c>
    </row>
    <row r="51" spans="1:13" x14ac:dyDescent="0.35">
      <c r="A51" s="21" t="s">
        <v>12</v>
      </c>
      <c r="B51" s="9">
        <f t="shared" si="1"/>
        <v>8662</v>
      </c>
      <c r="C51" s="9">
        <v>1003</v>
      </c>
      <c r="D51" s="9">
        <v>1602</v>
      </c>
      <c r="E51" s="9">
        <v>2258</v>
      </c>
      <c r="F51" s="9">
        <v>498</v>
      </c>
      <c r="G51" s="11">
        <v>0</v>
      </c>
      <c r="H51" s="9">
        <v>0</v>
      </c>
      <c r="I51" s="9">
        <v>217</v>
      </c>
      <c r="J51" s="9">
        <v>596</v>
      </c>
      <c r="K51" s="9">
        <v>676</v>
      </c>
      <c r="L51" s="11">
        <v>0</v>
      </c>
      <c r="M51" s="9">
        <v>1812</v>
      </c>
    </row>
    <row r="52" spans="1:13" x14ac:dyDescent="0.35">
      <c r="A52" s="21" t="s">
        <v>13</v>
      </c>
      <c r="B52" s="9">
        <f t="shared" si="1"/>
        <v>10921</v>
      </c>
      <c r="C52" s="9">
        <v>1266</v>
      </c>
      <c r="D52" s="9">
        <v>1746</v>
      </c>
      <c r="E52" s="9">
        <v>2936</v>
      </c>
      <c r="F52" s="9">
        <v>641</v>
      </c>
      <c r="G52" s="11">
        <v>0</v>
      </c>
      <c r="H52" s="9">
        <v>0</v>
      </c>
      <c r="I52" s="9">
        <v>359</v>
      </c>
      <c r="J52" s="9">
        <v>860</v>
      </c>
      <c r="K52" s="9">
        <v>689</v>
      </c>
      <c r="L52" s="11">
        <v>0</v>
      </c>
      <c r="M52" s="9">
        <v>2424</v>
      </c>
    </row>
    <row r="53" spans="1:13" x14ac:dyDescent="0.35">
      <c r="A53" s="21" t="s">
        <v>14</v>
      </c>
      <c r="B53" s="9">
        <f t="shared" si="1"/>
        <v>14309</v>
      </c>
      <c r="C53" s="9">
        <v>1195</v>
      </c>
      <c r="D53" s="9">
        <v>1803</v>
      </c>
      <c r="E53" s="9">
        <v>2887</v>
      </c>
      <c r="F53" s="9">
        <v>921</v>
      </c>
      <c r="G53" s="11">
        <v>0</v>
      </c>
      <c r="H53" s="9">
        <v>0</v>
      </c>
      <c r="I53" s="9">
        <v>419</v>
      </c>
      <c r="J53" s="9">
        <v>729</v>
      </c>
      <c r="K53" s="9">
        <v>2117</v>
      </c>
      <c r="L53" s="9">
        <v>6</v>
      </c>
      <c r="M53" s="9">
        <v>4232</v>
      </c>
    </row>
    <row r="54" spans="1:13" x14ac:dyDescent="0.35">
      <c r="A54" s="21" t="s">
        <v>15</v>
      </c>
      <c r="B54" s="9">
        <f t="shared" si="1"/>
        <v>13737</v>
      </c>
      <c r="C54" s="9">
        <v>1303</v>
      </c>
      <c r="D54" s="9">
        <v>2025</v>
      </c>
      <c r="E54" s="9">
        <v>2805</v>
      </c>
      <c r="F54" s="9">
        <v>941</v>
      </c>
      <c r="G54" s="11">
        <v>0</v>
      </c>
      <c r="H54" s="9">
        <v>0</v>
      </c>
      <c r="I54" s="9">
        <v>380</v>
      </c>
      <c r="J54" s="9">
        <v>730</v>
      </c>
      <c r="K54" s="9">
        <v>400</v>
      </c>
      <c r="L54" s="9">
        <v>19</v>
      </c>
      <c r="M54" s="9">
        <v>5134</v>
      </c>
    </row>
    <row r="55" spans="1:13" x14ac:dyDescent="0.35">
      <c r="A55" s="21" t="s">
        <v>16</v>
      </c>
      <c r="B55" s="9">
        <f t="shared" si="1"/>
        <v>13799</v>
      </c>
      <c r="C55" s="9">
        <v>1279</v>
      </c>
      <c r="D55" s="9">
        <v>2105</v>
      </c>
      <c r="E55" s="9">
        <v>2826</v>
      </c>
      <c r="F55" s="9">
        <v>815</v>
      </c>
      <c r="G55" s="11">
        <v>0</v>
      </c>
      <c r="H55" s="9">
        <v>0</v>
      </c>
      <c r="I55" s="9">
        <v>300</v>
      </c>
      <c r="J55" s="9">
        <v>749</v>
      </c>
      <c r="K55" s="9">
        <v>415</v>
      </c>
      <c r="L55" s="9">
        <v>94</v>
      </c>
      <c r="M55" s="9">
        <v>5216</v>
      </c>
    </row>
    <row r="56" spans="1:13" x14ac:dyDescent="0.35">
      <c r="A56" s="21" t="s">
        <v>17</v>
      </c>
      <c r="B56" s="9">
        <f t="shared" si="1"/>
        <v>15928</v>
      </c>
      <c r="C56" s="9">
        <v>1188</v>
      </c>
      <c r="D56" s="9">
        <v>2192</v>
      </c>
      <c r="E56" s="9">
        <v>2744</v>
      </c>
      <c r="F56" s="9">
        <v>936</v>
      </c>
      <c r="G56" s="11">
        <v>0</v>
      </c>
      <c r="H56" s="9">
        <v>0</v>
      </c>
      <c r="I56" s="9">
        <v>351</v>
      </c>
      <c r="J56" s="9">
        <v>678</v>
      </c>
      <c r="K56" s="9">
        <v>392</v>
      </c>
      <c r="L56" s="9">
        <v>329</v>
      </c>
      <c r="M56" s="9">
        <v>7118</v>
      </c>
    </row>
    <row r="57" spans="1:13" x14ac:dyDescent="0.35">
      <c r="A57" s="21" t="s">
        <v>18</v>
      </c>
      <c r="B57" s="11">
        <f t="shared" si="1"/>
        <v>15925</v>
      </c>
      <c r="C57" s="11">
        <v>1232</v>
      </c>
      <c r="D57" s="11">
        <v>1972</v>
      </c>
      <c r="E57" s="11">
        <v>2433</v>
      </c>
      <c r="F57" s="11">
        <v>761</v>
      </c>
      <c r="G57" s="11">
        <v>0</v>
      </c>
      <c r="H57" s="9">
        <v>0</v>
      </c>
      <c r="I57" s="11">
        <v>358</v>
      </c>
      <c r="J57" s="9">
        <v>596</v>
      </c>
      <c r="K57" s="9">
        <v>596</v>
      </c>
      <c r="L57" s="9">
        <v>188</v>
      </c>
      <c r="M57" s="9">
        <v>7789</v>
      </c>
    </row>
    <row r="58" spans="1:13" x14ac:dyDescent="0.35">
      <c r="A58" s="21" t="s">
        <v>19</v>
      </c>
      <c r="B58" s="11">
        <f t="shared" si="1"/>
        <v>15358</v>
      </c>
      <c r="C58" s="11">
        <v>1230</v>
      </c>
      <c r="D58" s="11">
        <v>2132</v>
      </c>
      <c r="E58" s="11">
        <v>2917</v>
      </c>
      <c r="F58" s="11">
        <v>968</v>
      </c>
      <c r="G58" s="11">
        <v>0</v>
      </c>
      <c r="H58" s="11">
        <v>62</v>
      </c>
      <c r="I58" s="11">
        <v>363</v>
      </c>
      <c r="J58" s="11">
        <v>746</v>
      </c>
      <c r="K58" s="11">
        <v>487</v>
      </c>
      <c r="L58" s="11">
        <v>153</v>
      </c>
      <c r="M58" s="9">
        <v>6300</v>
      </c>
    </row>
    <row r="59" spans="1:13" x14ac:dyDescent="0.35">
      <c r="A59" s="23" t="s">
        <v>20</v>
      </c>
      <c r="B59" s="13">
        <f t="shared" si="1"/>
        <v>12052</v>
      </c>
      <c r="C59" s="13">
        <v>1089</v>
      </c>
      <c r="D59" s="13">
        <v>2057</v>
      </c>
      <c r="E59" s="13">
        <v>2499</v>
      </c>
      <c r="F59" s="13">
        <v>770</v>
      </c>
      <c r="G59" s="13">
        <v>0</v>
      </c>
      <c r="H59" s="13">
        <v>37</v>
      </c>
      <c r="I59" s="13">
        <v>311</v>
      </c>
      <c r="J59" s="13">
        <v>526</v>
      </c>
      <c r="K59" s="13">
        <v>635</v>
      </c>
      <c r="L59" s="13">
        <v>126</v>
      </c>
      <c r="M59" s="24">
        <v>4002</v>
      </c>
    </row>
    <row r="60" spans="1:13" ht="15.5" x14ac:dyDescent="0.35">
      <c r="A60" s="25">
        <v>2023</v>
      </c>
      <c r="B60" s="10">
        <f t="shared" si="1"/>
        <v>186334</v>
      </c>
      <c r="C60" s="14">
        <f>+SUM(C61:C72)</f>
        <v>13838</v>
      </c>
      <c r="D60" s="14">
        <f t="shared" ref="D60:M60" si="5">+SUM(D61:D72)</f>
        <v>23678</v>
      </c>
      <c r="E60" s="14">
        <f t="shared" si="5"/>
        <v>29947</v>
      </c>
      <c r="F60" s="14">
        <f t="shared" si="5"/>
        <v>9751</v>
      </c>
      <c r="G60" s="14">
        <f t="shared" si="5"/>
        <v>2594</v>
      </c>
      <c r="H60" s="14">
        <f t="shared" si="5"/>
        <v>462</v>
      </c>
      <c r="I60" s="14">
        <f t="shared" si="5"/>
        <v>2996</v>
      </c>
      <c r="J60" s="14">
        <f t="shared" si="5"/>
        <v>6975</v>
      </c>
      <c r="K60" s="14">
        <f t="shared" si="5"/>
        <v>5893</v>
      </c>
      <c r="L60" s="14">
        <f t="shared" si="5"/>
        <v>9818</v>
      </c>
      <c r="M60" s="10">
        <f t="shared" si="5"/>
        <v>80382</v>
      </c>
    </row>
    <row r="61" spans="1:13" x14ac:dyDescent="0.35">
      <c r="A61" s="21" t="s">
        <v>9</v>
      </c>
      <c r="B61" s="9">
        <f t="shared" si="1"/>
        <v>12931</v>
      </c>
      <c r="C61" s="9">
        <v>1475</v>
      </c>
      <c r="D61" s="9">
        <v>1861</v>
      </c>
      <c r="E61" s="9">
        <v>3112</v>
      </c>
      <c r="F61" s="9">
        <v>703</v>
      </c>
      <c r="G61" s="11">
        <v>0</v>
      </c>
      <c r="H61" s="9">
        <v>28</v>
      </c>
      <c r="I61" s="9">
        <v>323</v>
      </c>
      <c r="J61" s="9">
        <v>786</v>
      </c>
      <c r="K61" s="9">
        <v>745</v>
      </c>
      <c r="L61" s="9">
        <v>245</v>
      </c>
      <c r="M61" s="9">
        <v>3653</v>
      </c>
    </row>
    <row r="62" spans="1:13" x14ac:dyDescent="0.35">
      <c r="A62" s="21" t="s">
        <v>10</v>
      </c>
      <c r="B62" s="9">
        <f t="shared" si="1"/>
        <v>15880</v>
      </c>
      <c r="C62" s="9">
        <v>1280</v>
      </c>
      <c r="D62" s="9">
        <v>2002</v>
      </c>
      <c r="E62" s="9">
        <v>2769</v>
      </c>
      <c r="F62" s="9">
        <v>838</v>
      </c>
      <c r="G62" s="11">
        <v>0</v>
      </c>
      <c r="H62" s="9">
        <v>53</v>
      </c>
      <c r="I62" s="9">
        <v>228</v>
      </c>
      <c r="J62" s="9">
        <v>643</v>
      </c>
      <c r="K62" s="9">
        <v>590</v>
      </c>
      <c r="L62" s="9">
        <v>232</v>
      </c>
      <c r="M62" s="9">
        <v>7245</v>
      </c>
    </row>
    <row r="63" spans="1:13" x14ac:dyDescent="0.35">
      <c r="A63" s="21" t="s">
        <v>11</v>
      </c>
      <c r="B63" s="9">
        <f t="shared" si="1"/>
        <v>22371</v>
      </c>
      <c r="C63" s="9">
        <v>1375</v>
      </c>
      <c r="D63" s="9">
        <v>2650</v>
      </c>
      <c r="E63" s="9">
        <v>3196</v>
      </c>
      <c r="F63" s="9">
        <v>1300</v>
      </c>
      <c r="G63" s="11">
        <v>0</v>
      </c>
      <c r="H63" s="9">
        <v>69</v>
      </c>
      <c r="I63" s="9">
        <v>279</v>
      </c>
      <c r="J63" s="9">
        <v>745</v>
      </c>
      <c r="K63" s="9">
        <v>443</v>
      </c>
      <c r="L63" s="9">
        <v>545</v>
      </c>
      <c r="M63" s="9">
        <v>11769</v>
      </c>
    </row>
    <row r="64" spans="1:13" x14ac:dyDescent="0.35">
      <c r="A64" s="21" t="s">
        <v>12</v>
      </c>
      <c r="B64" s="9">
        <f t="shared" si="1"/>
        <v>16971</v>
      </c>
      <c r="C64" s="9">
        <v>1002</v>
      </c>
      <c r="D64" s="9">
        <v>1859</v>
      </c>
      <c r="E64" s="9">
        <v>2284</v>
      </c>
      <c r="F64" s="9">
        <v>781</v>
      </c>
      <c r="G64" s="11">
        <v>0</v>
      </c>
      <c r="H64" s="9">
        <v>54</v>
      </c>
      <c r="I64" s="9">
        <v>256</v>
      </c>
      <c r="J64" s="9">
        <v>576</v>
      </c>
      <c r="K64" s="9">
        <v>500</v>
      </c>
      <c r="L64" s="9">
        <v>538</v>
      </c>
      <c r="M64" s="9">
        <v>9121</v>
      </c>
    </row>
    <row r="65" spans="1:13" x14ac:dyDescent="0.35">
      <c r="A65" s="21" t="s">
        <v>13</v>
      </c>
      <c r="B65" s="9">
        <f t="shared" si="1"/>
        <v>15713</v>
      </c>
      <c r="C65" s="9">
        <v>1028</v>
      </c>
      <c r="D65" s="9">
        <v>2268</v>
      </c>
      <c r="E65" s="9">
        <v>2658</v>
      </c>
      <c r="F65" s="9">
        <v>999</v>
      </c>
      <c r="G65" s="11">
        <v>0</v>
      </c>
      <c r="H65" s="9">
        <v>46</v>
      </c>
      <c r="I65" s="9">
        <v>301</v>
      </c>
      <c r="J65" s="9">
        <v>665</v>
      </c>
      <c r="K65" s="9">
        <v>482</v>
      </c>
      <c r="L65" s="9">
        <v>542</v>
      </c>
      <c r="M65" s="9">
        <v>6724</v>
      </c>
    </row>
    <row r="66" spans="1:13" x14ac:dyDescent="0.35">
      <c r="A66" s="21" t="s">
        <v>14</v>
      </c>
      <c r="B66" s="9">
        <f t="shared" si="1"/>
        <v>16400</v>
      </c>
      <c r="C66" s="9">
        <v>1038</v>
      </c>
      <c r="D66" s="9">
        <v>2237</v>
      </c>
      <c r="E66" s="9">
        <v>2637</v>
      </c>
      <c r="F66" s="9">
        <v>1126</v>
      </c>
      <c r="G66" s="11">
        <v>0</v>
      </c>
      <c r="H66" s="9">
        <v>45</v>
      </c>
      <c r="I66" s="9">
        <v>302</v>
      </c>
      <c r="J66" s="9">
        <v>628</v>
      </c>
      <c r="K66" s="9">
        <v>546</v>
      </c>
      <c r="L66" s="9">
        <v>413</v>
      </c>
      <c r="M66" s="9">
        <v>7428</v>
      </c>
    </row>
    <row r="67" spans="1:13" x14ac:dyDescent="0.35">
      <c r="A67" s="21" t="s">
        <v>15</v>
      </c>
      <c r="B67" s="9">
        <f t="shared" si="1"/>
        <v>13066</v>
      </c>
      <c r="C67" s="9">
        <v>1145</v>
      </c>
      <c r="D67" s="9">
        <v>2064</v>
      </c>
      <c r="E67" s="9">
        <v>2337</v>
      </c>
      <c r="F67" s="9">
        <v>782</v>
      </c>
      <c r="G67" s="11">
        <v>9</v>
      </c>
      <c r="H67" s="9">
        <v>42</v>
      </c>
      <c r="I67" s="9">
        <v>281</v>
      </c>
      <c r="J67" s="9">
        <v>547</v>
      </c>
      <c r="K67" s="9">
        <v>340</v>
      </c>
      <c r="L67" s="9">
        <v>495</v>
      </c>
      <c r="M67" s="9">
        <v>5024</v>
      </c>
    </row>
    <row r="68" spans="1:13" x14ac:dyDescent="0.35">
      <c r="A68" s="21" t="s">
        <v>16</v>
      </c>
      <c r="B68" s="9">
        <f t="shared" si="1"/>
        <v>14083</v>
      </c>
      <c r="C68" s="9">
        <v>1023</v>
      </c>
      <c r="D68" s="9">
        <v>2005</v>
      </c>
      <c r="E68" s="9">
        <v>2192</v>
      </c>
      <c r="F68" s="9">
        <v>717</v>
      </c>
      <c r="G68" s="11">
        <v>459</v>
      </c>
      <c r="H68" s="9">
        <v>21</v>
      </c>
      <c r="I68" s="9">
        <v>227</v>
      </c>
      <c r="J68" s="9">
        <v>296</v>
      </c>
      <c r="K68" s="9">
        <v>414</v>
      </c>
      <c r="L68" s="9">
        <v>1469</v>
      </c>
      <c r="M68" s="9">
        <v>5260</v>
      </c>
    </row>
    <row r="69" spans="1:13" x14ac:dyDescent="0.35">
      <c r="A69" s="21" t="s">
        <v>17</v>
      </c>
      <c r="B69" s="9">
        <f t="shared" si="1"/>
        <v>17300</v>
      </c>
      <c r="C69" s="9">
        <v>1093</v>
      </c>
      <c r="D69" s="9">
        <v>1612</v>
      </c>
      <c r="E69" s="9">
        <v>2304</v>
      </c>
      <c r="F69" s="9">
        <v>675</v>
      </c>
      <c r="G69" s="11">
        <v>529</v>
      </c>
      <c r="H69" s="9">
        <v>33</v>
      </c>
      <c r="I69" s="9">
        <v>213</v>
      </c>
      <c r="J69" s="9">
        <v>584</v>
      </c>
      <c r="K69" s="9">
        <v>426</v>
      </c>
      <c r="L69" s="9">
        <v>2354</v>
      </c>
      <c r="M69" s="9">
        <v>7477</v>
      </c>
    </row>
    <row r="70" spans="1:13" x14ac:dyDescent="0.35">
      <c r="A70" s="21" t="s">
        <v>18</v>
      </c>
      <c r="B70" s="11">
        <f t="shared" si="1"/>
        <v>13902</v>
      </c>
      <c r="C70" s="11">
        <v>1172</v>
      </c>
      <c r="D70" s="11">
        <v>1956</v>
      </c>
      <c r="E70" s="11">
        <v>2279</v>
      </c>
      <c r="F70" s="11">
        <v>561</v>
      </c>
      <c r="G70" s="11">
        <v>559</v>
      </c>
      <c r="H70" s="11">
        <v>30</v>
      </c>
      <c r="I70" s="11">
        <v>180</v>
      </c>
      <c r="J70" s="11">
        <v>531</v>
      </c>
      <c r="K70" s="11">
        <v>448</v>
      </c>
      <c r="L70" s="11">
        <v>1065</v>
      </c>
      <c r="M70" s="9">
        <v>5121</v>
      </c>
    </row>
    <row r="71" spans="1:13" x14ac:dyDescent="0.35">
      <c r="A71" s="21" t="s">
        <v>19</v>
      </c>
      <c r="B71" s="11">
        <f t="shared" si="1"/>
        <v>14630</v>
      </c>
      <c r="C71" s="11">
        <v>1109</v>
      </c>
      <c r="D71" s="11">
        <v>1586</v>
      </c>
      <c r="E71" s="11">
        <v>2223</v>
      </c>
      <c r="F71" s="11">
        <v>698</v>
      </c>
      <c r="G71" s="11">
        <v>517</v>
      </c>
      <c r="H71" s="11">
        <v>24</v>
      </c>
      <c r="I71" s="11">
        <v>214</v>
      </c>
      <c r="J71" s="11">
        <v>513</v>
      </c>
      <c r="K71" s="11">
        <v>382</v>
      </c>
      <c r="L71" s="11">
        <v>986</v>
      </c>
      <c r="M71" s="9">
        <v>6378</v>
      </c>
    </row>
    <row r="72" spans="1:13" x14ac:dyDescent="0.35">
      <c r="A72" s="23" t="s">
        <v>20</v>
      </c>
      <c r="B72" s="13">
        <f t="shared" si="1"/>
        <v>13087</v>
      </c>
      <c r="C72" s="13">
        <v>1098</v>
      </c>
      <c r="D72" s="13">
        <v>1578</v>
      </c>
      <c r="E72" s="13">
        <v>1956</v>
      </c>
      <c r="F72" s="13">
        <v>571</v>
      </c>
      <c r="G72" s="13">
        <v>521</v>
      </c>
      <c r="H72" s="13">
        <v>17</v>
      </c>
      <c r="I72" s="13">
        <v>192</v>
      </c>
      <c r="J72" s="13">
        <v>461</v>
      </c>
      <c r="K72" s="13">
        <v>577</v>
      </c>
      <c r="L72" s="13">
        <v>934</v>
      </c>
      <c r="M72" s="24">
        <v>5182</v>
      </c>
    </row>
    <row r="73" spans="1:13" ht="15.5" x14ac:dyDescent="0.35">
      <c r="A73" s="25">
        <v>2024</v>
      </c>
      <c r="B73" s="10">
        <f t="shared" ref="B73:B98" si="6">+SUM(C73:M73)</f>
        <v>273754</v>
      </c>
      <c r="C73" s="14">
        <f>+SUM(C74:C85)</f>
        <v>15833</v>
      </c>
      <c r="D73" s="14">
        <f t="shared" ref="D73:M73" si="7">+SUM(D74:D85)</f>
        <v>22034</v>
      </c>
      <c r="E73" s="14">
        <f t="shared" si="7"/>
        <v>32048</v>
      </c>
      <c r="F73" s="14">
        <f t="shared" si="7"/>
        <v>11583</v>
      </c>
      <c r="G73" s="14">
        <f t="shared" si="7"/>
        <v>11241</v>
      </c>
      <c r="H73" s="14">
        <f t="shared" si="7"/>
        <v>507</v>
      </c>
      <c r="I73" s="14">
        <f t="shared" si="7"/>
        <v>3876</v>
      </c>
      <c r="J73" s="14">
        <f t="shared" si="7"/>
        <v>7780</v>
      </c>
      <c r="K73" s="14">
        <f t="shared" si="7"/>
        <v>9663</v>
      </c>
      <c r="L73" s="14">
        <f t="shared" si="7"/>
        <v>19520</v>
      </c>
      <c r="M73" s="10">
        <f t="shared" si="7"/>
        <v>139669</v>
      </c>
    </row>
    <row r="74" spans="1:13" x14ac:dyDescent="0.35">
      <c r="A74" s="21" t="s">
        <v>9</v>
      </c>
      <c r="B74" s="9">
        <f t="shared" si="6"/>
        <v>15804</v>
      </c>
      <c r="C74" s="9">
        <v>1383</v>
      </c>
      <c r="D74" s="9">
        <v>1901</v>
      </c>
      <c r="E74" s="9">
        <v>2326</v>
      </c>
      <c r="F74" s="9">
        <v>705</v>
      </c>
      <c r="G74" s="11">
        <v>711</v>
      </c>
      <c r="H74" s="9">
        <v>41</v>
      </c>
      <c r="I74" s="9">
        <v>256</v>
      </c>
      <c r="J74" s="9">
        <v>555</v>
      </c>
      <c r="K74" s="9">
        <v>977</v>
      </c>
      <c r="L74" s="9">
        <v>1139</v>
      </c>
      <c r="M74" s="9">
        <v>5810</v>
      </c>
    </row>
    <row r="75" spans="1:13" x14ac:dyDescent="0.35">
      <c r="A75" s="21" t="s">
        <v>10</v>
      </c>
      <c r="B75" s="9">
        <f t="shared" si="6"/>
        <v>15399</v>
      </c>
      <c r="C75" s="9">
        <v>1199</v>
      </c>
      <c r="D75" s="9">
        <v>1856</v>
      </c>
      <c r="E75" s="9">
        <v>2239</v>
      </c>
      <c r="F75" s="9">
        <v>880</v>
      </c>
      <c r="G75" s="11">
        <v>789</v>
      </c>
      <c r="H75" s="9">
        <v>28</v>
      </c>
      <c r="I75" s="9">
        <v>296</v>
      </c>
      <c r="J75" s="9">
        <v>520</v>
      </c>
      <c r="K75" s="9">
        <v>351</v>
      </c>
      <c r="L75" s="9">
        <v>868</v>
      </c>
      <c r="M75" s="9">
        <v>6373</v>
      </c>
    </row>
    <row r="76" spans="1:13" x14ac:dyDescent="0.35">
      <c r="A76" s="21" t="s">
        <v>11</v>
      </c>
      <c r="B76" s="9">
        <f t="shared" si="6"/>
        <v>15945</v>
      </c>
      <c r="C76" s="9">
        <v>1013</v>
      </c>
      <c r="D76" s="9">
        <v>1545</v>
      </c>
      <c r="E76" s="9">
        <v>2273</v>
      </c>
      <c r="F76" s="9">
        <v>705</v>
      </c>
      <c r="G76" s="11">
        <v>698</v>
      </c>
      <c r="H76" s="9">
        <v>34</v>
      </c>
      <c r="I76" s="9">
        <v>335</v>
      </c>
      <c r="J76" s="9">
        <v>469</v>
      </c>
      <c r="K76" s="9">
        <v>444</v>
      </c>
      <c r="L76" s="9">
        <v>1197</v>
      </c>
      <c r="M76" s="9">
        <v>7232</v>
      </c>
    </row>
    <row r="77" spans="1:13" x14ac:dyDescent="0.35">
      <c r="A77" s="21" t="s">
        <v>12</v>
      </c>
      <c r="B77" s="9">
        <f t="shared" si="6"/>
        <v>22542</v>
      </c>
      <c r="C77" s="9">
        <v>1389</v>
      </c>
      <c r="D77" s="9">
        <v>1968</v>
      </c>
      <c r="E77" s="9">
        <v>3016</v>
      </c>
      <c r="F77" s="9">
        <v>1102</v>
      </c>
      <c r="G77" s="11">
        <v>1008</v>
      </c>
      <c r="H77" s="9">
        <v>38</v>
      </c>
      <c r="I77" s="9">
        <v>427</v>
      </c>
      <c r="J77" s="9">
        <v>700</v>
      </c>
      <c r="K77" s="9">
        <v>843</v>
      </c>
      <c r="L77" s="9">
        <v>1643</v>
      </c>
      <c r="M77" s="9">
        <v>10408</v>
      </c>
    </row>
    <row r="78" spans="1:13" x14ac:dyDescent="0.35">
      <c r="A78" s="21" t="s">
        <v>13</v>
      </c>
      <c r="B78" s="9">
        <f t="shared" si="6"/>
        <v>25398</v>
      </c>
      <c r="C78" s="9">
        <v>1637</v>
      </c>
      <c r="D78" s="9">
        <v>2148</v>
      </c>
      <c r="E78" s="9">
        <v>2804</v>
      </c>
      <c r="F78" s="9">
        <v>1026</v>
      </c>
      <c r="G78" s="11">
        <v>1032</v>
      </c>
      <c r="H78" s="9">
        <v>29</v>
      </c>
      <c r="I78" s="9">
        <v>566</v>
      </c>
      <c r="J78" s="9">
        <v>636</v>
      </c>
      <c r="K78" s="9">
        <v>691</v>
      </c>
      <c r="L78" s="9">
        <v>1682</v>
      </c>
      <c r="M78" s="9">
        <v>13147</v>
      </c>
    </row>
    <row r="79" spans="1:13" x14ac:dyDescent="0.35">
      <c r="A79" s="21" t="s">
        <v>14</v>
      </c>
      <c r="B79" s="9">
        <f t="shared" si="6"/>
        <v>25826</v>
      </c>
      <c r="C79" s="9">
        <v>1320</v>
      </c>
      <c r="D79" s="9">
        <v>1815</v>
      </c>
      <c r="E79" s="9">
        <v>2658</v>
      </c>
      <c r="F79" s="9">
        <v>998</v>
      </c>
      <c r="G79" s="11">
        <v>953</v>
      </c>
      <c r="H79" s="9">
        <v>32</v>
      </c>
      <c r="I79" s="9">
        <v>274</v>
      </c>
      <c r="J79" s="9">
        <v>682</v>
      </c>
      <c r="K79" s="9">
        <v>603</v>
      </c>
      <c r="L79" s="9">
        <v>1586</v>
      </c>
      <c r="M79" s="9">
        <v>14905</v>
      </c>
    </row>
    <row r="80" spans="1:13" x14ac:dyDescent="0.35">
      <c r="A80" s="21" t="s">
        <v>15</v>
      </c>
      <c r="B80" s="9">
        <f t="shared" si="6"/>
        <v>41858</v>
      </c>
      <c r="C80" s="9">
        <v>1453</v>
      </c>
      <c r="D80" s="9">
        <v>2307</v>
      </c>
      <c r="E80" s="9">
        <v>2975</v>
      </c>
      <c r="F80" s="9">
        <v>1672</v>
      </c>
      <c r="G80" s="11">
        <v>1221</v>
      </c>
      <c r="H80" s="9">
        <v>33</v>
      </c>
      <c r="I80" s="9">
        <v>373</v>
      </c>
      <c r="J80" s="9">
        <v>734</v>
      </c>
      <c r="K80" s="9">
        <v>916</v>
      </c>
      <c r="L80" s="9">
        <v>2109</v>
      </c>
      <c r="M80" s="9">
        <v>28065</v>
      </c>
    </row>
    <row r="81" spans="1:13" x14ac:dyDescent="0.35">
      <c r="A81" s="21" t="s">
        <v>16</v>
      </c>
      <c r="B81" s="9">
        <f t="shared" si="6"/>
        <v>25591</v>
      </c>
      <c r="C81" s="9">
        <v>1307</v>
      </c>
      <c r="D81" s="9">
        <v>1768</v>
      </c>
      <c r="E81" s="9">
        <v>2629</v>
      </c>
      <c r="F81" s="9">
        <v>1197</v>
      </c>
      <c r="G81" s="11">
        <v>1040</v>
      </c>
      <c r="H81" s="9">
        <v>47</v>
      </c>
      <c r="I81" s="9">
        <v>321</v>
      </c>
      <c r="J81" s="9">
        <v>673</v>
      </c>
      <c r="K81" s="9">
        <v>961</v>
      </c>
      <c r="L81" s="9">
        <v>2897</v>
      </c>
      <c r="M81" s="9">
        <v>12751</v>
      </c>
    </row>
    <row r="82" spans="1:13" x14ac:dyDescent="0.35">
      <c r="A82" s="21" t="s">
        <v>17</v>
      </c>
      <c r="B82" s="9">
        <f t="shared" si="6"/>
        <v>21629</v>
      </c>
      <c r="C82" s="9">
        <v>1402</v>
      </c>
      <c r="D82" s="9">
        <v>1809</v>
      </c>
      <c r="E82" s="9">
        <v>2782</v>
      </c>
      <c r="F82" s="9">
        <v>945</v>
      </c>
      <c r="G82" s="11">
        <v>968</v>
      </c>
      <c r="H82" s="9">
        <v>46</v>
      </c>
      <c r="I82" s="9">
        <v>262</v>
      </c>
      <c r="J82" s="9">
        <v>694</v>
      </c>
      <c r="K82" s="9">
        <v>1105</v>
      </c>
      <c r="L82" s="9">
        <v>1609</v>
      </c>
      <c r="M82" s="9">
        <v>10007</v>
      </c>
    </row>
    <row r="83" spans="1:13" x14ac:dyDescent="0.35">
      <c r="A83" s="21" t="s">
        <v>18</v>
      </c>
      <c r="B83" s="11">
        <f t="shared" si="6"/>
        <v>22236</v>
      </c>
      <c r="C83" s="11">
        <v>1354</v>
      </c>
      <c r="D83" s="11">
        <v>2225</v>
      </c>
      <c r="E83" s="11">
        <v>2920</v>
      </c>
      <c r="F83" s="11">
        <v>869</v>
      </c>
      <c r="G83" s="11">
        <v>1020</v>
      </c>
      <c r="H83" s="11">
        <v>79</v>
      </c>
      <c r="I83" s="11">
        <v>349</v>
      </c>
      <c r="J83" s="11">
        <v>749</v>
      </c>
      <c r="K83" s="11">
        <v>1078</v>
      </c>
      <c r="L83" s="11">
        <v>1778</v>
      </c>
      <c r="M83" s="9">
        <v>9815</v>
      </c>
    </row>
    <row r="84" spans="1:13" x14ac:dyDescent="0.35">
      <c r="A84" s="21" t="s">
        <v>19</v>
      </c>
      <c r="B84" s="11">
        <f t="shared" si="6"/>
        <v>19008</v>
      </c>
      <c r="C84" s="11">
        <v>1165</v>
      </c>
      <c r="D84" s="11">
        <v>1528</v>
      </c>
      <c r="E84" s="11">
        <v>2734</v>
      </c>
      <c r="F84" s="11">
        <v>854</v>
      </c>
      <c r="G84" s="11">
        <v>867</v>
      </c>
      <c r="H84" s="11">
        <v>53</v>
      </c>
      <c r="I84" s="11">
        <v>245</v>
      </c>
      <c r="J84" s="11">
        <v>667</v>
      </c>
      <c r="K84" s="11">
        <v>894</v>
      </c>
      <c r="L84" s="11">
        <v>1492</v>
      </c>
      <c r="M84" s="9">
        <v>8509</v>
      </c>
    </row>
    <row r="85" spans="1:13" x14ac:dyDescent="0.35">
      <c r="A85" s="23" t="s">
        <v>20</v>
      </c>
      <c r="B85" s="13">
        <f t="shared" si="6"/>
        <v>22518</v>
      </c>
      <c r="C85" s="13">
        <v>1211</v>
      </c>
      <c r="D85" s="13">
        <v>1164</v>
      </c>
      <c r="E85" s="13">
        <v>2692</v>
      </c>
      <c r="F85" s="13">
        <v>630</v>
      </c>
      <c r="G85" s="13">
        <v>934</v>
      </c>
      <c r="H85" s="13">
        <v>47</v>
      </c>
      <c r="I85" s="13">
        <v>172</v>
      </c>
      <c r="J85" s="13">
        <v>701</v>
      </c>
      <c r="K85" s="13">
        <v>800</v>
      </c>
      <c r="L85" s="13">
        <v>1520</v>
      </c>
      <c r="M85" s="24">
        <v>12647</v>
      </c>
    </row>
    <row r="86" spans="1:13" ht="15.5" x14ac:dyDescent="0.35">
      <c r="A86" s="25">
        <v>2025</v>
      </c>
      <c r="B86" s="14">
        <f ca="1">SUM(B87:OFFSET(B87,11,0))</f>
        <v>270062</v>
      </c>
      <c r="C86" s="14">
        <f ca="1">SUM(C87:OFFSET(C87,11,0))</f>
        <v>18301</v>
      </c>
      <c r="D86" s="14">
        <f ca="1">SUM(D87:OFFSET(D87,11,0))</f>
        <v>19046</v>
      </c>
      <c r="E86" s="14">
        <f ca="1">SUM(E87:OFFSET(E87,11,0))</f>
        <v>38576</v>
      </c>
      <c r="F86" s="14">
        <f ca="1">SUM(F87:OFFSET(F87,11,0))</f>
        <v>11329</v>
      </c>
      <c r="G86" s="14">
        <f ca="1">SUM(G87:OFFSET(G87,11,0))</f>
        <v>19611</v>
      </c>
      <c r="H86" s="14">
        <f ca="1">SUM(H87:OFFSET(H87,11,0))</f>
        <v>814</v>
      </c>
      <c r="I86" s="14">
        <f ca="1">SUM(I87:OFFSET(I87,11,0))</f>
        <v>4784</v>
      </c>
      <c r="J86" s="14">
        <f ca="1">SUM(J87:OFFSET(J87,11,0))</f>
        <v>9527</v>
      </c>
      <c r="K86" s="14">
        <f ca="1">SUM(K87:OFFSET(K87,11,0))</f>
        <v>7708</v>
      </c>
      <c r="L86" s="14">
        <f ca="1">SUM(L87:OFFSET(L87,11,0))</f>
        <v>27229</v>
      </c>
      <c r="M86" s="10">
        <f ca="1">SUM(M87:OFFSET(M87,11,0))</f>
        <v>113137</v>
      </c>
    </row>
    <row r="87" spans="1:13" x14ac:dyDescent="0.35">
      <c r="A87" s="21" t="s">
        <v>9</v>
      </c>
      <c r="B87" s="9">
        <f t="shared" si="6"/>
        <v>21057</v>
      </c>
      <c r="C87" s="9">
        <v>1511</v>
      </c>
      <c r="D87" s="9">
        <v>1897</v>
      </c>
      <c r="E87" s="9">
        <v>3173</v>
      </c>
      <c r="F87" s="9">
        <v>951</v>
      </c>
      <c r="G87" s="11">
        <v>1315</v>
      </c>
      <c r="H87" s="9">
        <v>68</v>
      </c>
      <c r="I87" s="9">
        <v>294</v>
      </c>
      <c r="J87" s="9">
        <v>871</v>
      </c>
      <c r="K87" s="9">
        <v>857</v>
      </c>
      <c r="L87" s="9">
        <v>1839</v>
      </c>
      <c r="M87" s="9">
        <v>8281</v>
      </c>
    </row>
    <row r="88" spans="1:13" x14ac:dyDescent="0.35">
      <c r="A88" s="21" t="s">
        <v>10</v>
      </c>
      <c r="B88" s="9">
        <f t="shared" si="6"/>
        <v>20528</v>
      </c>
      <c r="C88" s="9">
        <v>1428</v>
      </c>
      <c r="D88" s="9">
        <v>942</v>
      </c>
      <c r="E88" s="9">
        <v>2895</v>
      </c>
      <c r="F88" s="9">
        <v>1029</v>
      </c>
      <c r="G88" s="11">
        <v>1471</v>
      </c>
      <c r="H88" s="9">
        <v>64</v>
      </c>
      <c r="I88" s="9">
        <v>468</v>
      </c>
      <c r="J88" s="9">
        <v>827</v>
      </c>
      <c r="K88" s="9">
        <v>608</v>
      </c>
      <c r="L88" s="9">
        <v>1853</v>
      </c>
      <c r="M88" s="9">
        <v>8943</v>
      </c>
    </row>
    <row r="89" spans="1:13" x14ac:dyDescent="0.35">
      <c r="A89" s="21" t="s">
        <v>11</v>
      </c>
      <c r="B89" s="9">
        <f t="shared" si="6"/>
        <v>23604</v>
      </c>
      <c r="C89" s="9">
        <v>1628</v>
      </c>
      <c r="D89" s="9">
        <v>1785</v>
      </c>
      <c r="E89" s="9">
        <v>3726</v>
      </c>
      <c r="F89" s="9">
        <v>987</v>
      </c>
      <c r="G89" s="11">
        <v>1594</v>
      </c>
      <c r="H89" s="9">
        <v>80</v>
      </c>
      <c r="I89" s="9">
        <v>350</v>
      </c>
      <c r="J89" s="9">
        <v>999</v>
      </c>
      <c r="K89" s="9">
        <v>554</v>
      </c>
      <c r="L89" s="9">
        <v>2120</v>
      </c>
      <c r="M89" s="9">
        <v>9781</v>
      </c>
    </row>
    <row r="90" spans="1:13" x14ac:dyDescent="0.35">
      <c r="A90" s="21" t="s">
        <v>12</v>
      </c>
      <c r="B90" s="9">
        <f t="shared" si="6"/>
        <v>22875</v>
      </c>
      <c r="C90" s="9">
        <v>1600</v>
      </c>
      <c r="D90" s="9">
        <v>1210</v>
      </c>
      <c r="E90" s="9">
        <v>3309</v>
      </c>
      <c r="F90" s="9">
        <v>1023</v>
      </c>
      <c r="G90" s="11">
        <v>1453</v>
      </c>
      <c r="H90" s="9">
        <v>70</v>
      </c>
      <c r="I90" s="9">
        <v>270</v>
      </c>
      <c r="J90" s="9">
        <v>859</v>
      </c>
      <c r="K90" s="9">
        <v>425</v>
      </c>
      <c r="L90" s="9">
        <v>2038</v>
      </c>
      <c r="M90" s="9">
        <v>10618</v>
      </c>
    </row>
    <row r="91" spans="1:13" x14ac:dyDescent="0.35">
      <c r="A91" s="21" t="s">
        <v>13</v>
      </c>
      <c r="B91" s="9">
        <f t="shared" si="6"/>
        <v>25188</v>
      </c>
      <c r="C91" s="9">
        <v>1738</v>
      </c>
      <c r="D91" s="9">
        <v>1387</v>
      </c>
      <c r="E91" s="9">
        <v>3643</v>
      </c>
      <c r="F91" s="9">
        <v>1166</v>
      </c>
      <c r="G91" s="11">
        <v>1776</v>
      </c>
      <c r="H91" s="9">
        <v>62</v>
      </c>
      <c r="I91" s="9">
        <v>485</v>
      </c>
      <c r="J91" s="9">
        <v>762</v>
      </c>
      <c r="K91" s="9">
        <v>379</v>
      </c>
      <c r="L91" s="9">
        <v>2313</v>
      </c>
      <c r="M91" s="9">
        <v>11477</v>
      </c>
    </row>
    <row r="92" spans="1:13" x14ac:dyDescent="0.35">
      <c r="A92" s="21" t="s">
        <v>14</v>
      </c>
      <c r="B92" s="9">
        <f t="shared" si="6"/>
        <v>23258</v>
      </c>
      <c r="C92" s="9">
        <v>1587</v>
      </c>
      <c r="D92" s="9">
        <v>1740</v>
      </c>
      <c r="E92" s="9">
        <v>3248</v>
      </c>
      <c r="F92" s="9">
        <v>972</v>
      </c>
      <c r="G92" s="11">
        <v>1702</v>
      </c>
      <c r="H92" s="9">
        <v>70</v>
      </c>
      <c r="I92" s="9">
        <v>414</v>
      </c>
      <c r="J92" s="9">
        <v>745</v>
      </c>
      <c r="K92" s="9">
        <v>429</v>
      </c>
      <c r="L92" s="9">
        <v>2492</v>
      </c>
      <c r="M92" s="9">
        <v>9859</v>
      </c>
    </row>
    <row r="93" spans="1:13" x14ac:dyDescent="0.35">
      <c r="A93" s="21" t="s">
        <v>15</v>
      </c>
      <c r="B93" s="9">
        <f t="shared" si="6"/>
        <v>25822</v>
      </c>
      <c r="C93" s="9">
        <v>1728</v>
      </c>
      <c r="D93" s="9">
        <v>1707</v>
      </c>
      <c r="E93" s="9">
        <v>3681</v>
      </c>
      <c r="F93" s="9">
        <v>1072</v>
      </c>
      <c r="G93" s="11">
        <v>1909</v>
      </c>
      <c r="H93" s="9">
        <v>73</v>
      </c>
      <c r="I93" s="9">
        <v>583</v>
      </c>
      <c r="J93" s="9">
        <v>798</v>
      </c>
      <c r="K93" s="9">
        <v>501</v>
      </c>
      <c r="L93" s="9">
        <v>2685</v>
      </c>
      <c r="M93" s="9">
        <v>11085</v>
      </c>
    </row>
    <row r="94" spans="1:13" x14ac:dyDescent="0.35">
      <c r="A94" s="21" t="s">
        <v>16</v>
      </c>
      <c r="B94" s="9">
        <f t="shared" si="6"/>
        <v>24013</v>
      </c>
      <c r="C94" s="9">
        <v>1502</v>
      </c>
      <c r="D94" s="9">
        <v>1756</v>
      </c>
      <c r="E94" s="9">
        <v>3328</v>
      </c>
      <c r="F94" s="9">
        <v>943</v>
      </c>
      <c r="G94" s="11">
        <v>1839</v>
      </c>
      <c r="H94" s="9">
        <v>72</v>
      </c>
      <c r="I94" s="9">
        <v>573</v>
      </c>
      <c r="J94" s="9">
        <v>726</v>
      </c>
      <c r="K94" s="9">
        <v>931</v>
      </c>
      <c r="L94" s="9">
        <v>2670</v>
      </c>
      <c r="M94" s="9">
        <v>9673</v>
      </c>
    </row>
    <row r="95" spans="1:13" x14ac:dyDescent="0.35">
      <c r="A95" s="21" t="s">
        <v>17</v>
      </c>
      <c r="B95" s="9">
        <f t="shared" si="6"/>
        <v>23022</v>
      </c>
      <c r="C95" s="9">
        <v>1468</v>
      </c>
      <c r="D95" s="9">
        <v>1739</v>
      </c>
      <c r="E95" s="9">
        <v>3279</v>
      </c>
      <c r="F95" s="9">
        <v>913</v>
      </c>
      <c r="G95" s="11">
        <v>1853</v>
      </c>
      <c r="H95" s="9">
        <v>73</v>
      </c>
      <c r="I95" s="9">
        <v>366</v>
      </c>
      <c r="J95" s="9">
        <v>784</v>
      </c>
      <c r="K95" s="9">
        <v>729</v>
      </c>
      <c r="L95" s="9">
        <v>2514</v>
      </c>
      <c r="M95" s="9">
        <v>9304</v>
      </c>
    </row>
    <row r="96" spans="1:13" x14ac:dyDescent="0.35">
      <c r="A96" s="21" t="s">
        <v>18</v>
      </c>
      <c r="B96" s="11">
        <f t="shared" si="6"/>
        <v>23400</v>
      </c>
      <c r="C96" s="11">
        <v>1510</v>
      </c>
      <c r="D96" s="11">
        <v>1833</v>
      </c>
      <c r="E96" s="11">
        <v>3133</v>
      </c>
      <c r="F96" s="11">
        <v>857</v>
      </c>
      <c r="G96" s="11">
        <v>1765</v>
      </c>
      <c r="H96" s="11">
        <v>76</v>
      </c>
      <c r="I96" s="11">
        <v>271</v>
      </c>
      <c r="J96" s="11">
        <v>801</v>
      </c>
      <c r="K96" s="11">
        <v>886</v>
      </c>
      <c r="L96" s="11">
        <v>2590</v>
      </c>
      <c r="M96" s="9">
        <v>9678</v>
      </c>
    </row>
    <row r="97" spans="1:13" x14ac:dyDescent="0.35">
      <c r="A97" s="21" t="s">
        <v>19</v>
      </c>
      <c r="B97" s="11">
        <f t="shared" si="6"/>
        <v>18975</v>
      </c>
      <c r="C97" s="11">
        <v>1334</v>
      </c>
      <c r="D97" s="11">
        <v>1544</v>
      </c>
      <c r="E97" s="11">
        <v>2552</v>
      </c>
      <c r="F97" s="11">
        <v>793</v>
      </c>
      <c r="G97" s="11">
        <v>1499</v>
      </c>
      <c r="H97" s="11">
        <v>47</v>
      </c>
      <c r="I97" s="11">
        <v>209</v>
      </c>
      <c r="J97" s="11">
        <v>702</v>
      </c>
      <c r="K97" s="11">
        <v>528</v>
      </c>
      <c r="L97" s="11">
        <v>2027</v>
      </c>
      <c r="M97" s="9">
        <v>7740</v>
      </c>
    </row>
    <row r="98" spans="1:13" x14ac:dyDescent="0.35">
      <c r="A98" s="23" t="s">
        <v>20</v>
      </c>
      <c r="B98" s="13">
        <f t="shared" si="6"/>
        <v>18320</v>
      </c>
      <c r="C98" s="13">
        <v>1267</v>
      </c>
      <c r="D98" s="13">
        <v>1506</v>
      </c>
      <c r="E98" s="13">
        <v>2609</v>
      </c>
      <c r="F98" s="13">
        <v>623</v>
      </c>
      <c r="G98" s="13">
        <v>1435</v>
      </c>
      <c r="H98" s="13">
        <v>59</v>
      </c>
      <c r="I98" s="13">
        <v>501</v>
      </c>
      <c r="J98" s="13">
        <v>653</v>
      </c>
      <c r="K98" s="13">
        <v>881</v>
      </c>
      <c r="L98" s="13">
        <v>2088</v>
      </c>
      <c r="M98" s="24">
        <v>6698</v>
      </c>
    </row>
    <row r="99" spans="1:13" x14ac:dyDescent="0.35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1" spans="1:13" x14ac:dyDescent="0.35">
      <c r="A101" s="16" t="s">
        <v>27</v>
      </c>
    </row>
    <row r="102" spans="1:13" x14ac:dyDescent="0.35">
      <c r="A102" s="17" t="s">
        <v>28</v>
      </c>
    </row>
    <row r="103" spans="1:13" x14ac:dyDescent="0.35">
      <c r="A103" s="17" t="s">
        <v>29</v>
      </c>
    </row>
    <row r="104" spans="1:13" x14ac:dyDescent="0.35">
      <c r="A104" s="17" t="s">
        <v>30</v>
      </c>
    </row>
    <row r="105" spans="1:13" x14ac:dyDescent="0.35">
      <c r="A105" s="15" t="s">
        <v>31</v>
      </c>
    </row>
    <row r="106" spans="1:13" x14ac:dyDescent="0.35">
      <c r="A106" s="15" t="s">
        <v>32</v>
      </c>
    </row>
    <row r="107" spans="1:13" x14ac:dyDescent="0.35">
      <c r="A107" s="15" t="s">
        <v>33</v>
      </c>
    </row>
    <row r="108" spans="1:13" x14ac:dyDescent="0.35">
      <c r="A108" s="15" t="s">
        <v>34</v>
      </c>
    </row>
    <row r="109" spans="1:13" x14ac:dyDescent="0.35">
      <c r="A109" s="15"/>
    </row>
    <row r="110" spans="1:13" x14ac:dyDescent="0.35">
      <c r="A110" t="s">
        <v>35</v>
      </c>
    </row>
  </sheetData>
  <mergeCells count="4">
    <mergeCell ref="B6:B7"/>
    <mergeCell ref="A6:A7"/>
    <mergeCell ref="C6:M6"/>
    <mergeCell ref="A5:M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3E9-D3C0-45D8-A358-62786082770C}">
  <dimension ref="C3:L23"/>
  <sheetViews>
    <sheetView topLeftCell="A7" workbookViewId="0">
      <selection activeCell="L17" sqref="L17"/>
    </sheetView>
  </sheetViews>
  <sheetFormatPr defaultColWidth="11.453125" defaultRowHeight="14.5" x14ac:dyDescent="0.35"/>
  <cols>
    <col min="7" max="7" width="19.26953125" bestFit="1" customWidth="1"/>
    <col min="8" max="8" width="14.54296875" bestFit="1" customWidth="1"/>
    <col min="9" max="9" width="11.7265625" customWidth="1"/>
    <col min="10" max="10" width="15" bestFit="1" customWidth="1"/>
  </cols>
  <sheetData>
    <row r="3" spans="3:12" x14ac:dyDescent="0.35">
      <c r="E3">
        <v>2021</v>
      </c>
    </row>
    <row r="4" spans="3:12" ht="15.5" x14ac:dyDescent="0.35">
      <c r="E4" s="2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3:12" x14ac:dyDescent="0.35">
      <c r="F5">
        <v>655</v>
      </c>
      <c r="G5">
        <v>1419</v>
      </c>
      <c r="H5">
        <v>1966</v>
      </c>
      <c r="I5">
        <v>324</v>
      </c>
      <c r="J5">
        <v>135</v>
      </c>
    </row>
    <row r="6" spans="3:12" x14ac:dyDescent="0.35">
      <c r="F6">
        <v>888</v>
      </c>
      <c r="G6">
        <v>1889</v>
      </c>
      <c r="H6">
        <v>2640</v>
      </c>
      <c r="I6">
        <v>609</v>
      </c>
      <c r="J6">
        <v>111</v>
      </c>
    </row>
    <row r="7" spans="3:12" x14ac:dyDescent="0.35">
      <c r="F7">
        <v>1157</v>
      </c>
      <c r="G7">
        <v>1907</v>
      </c>
      <c r="H7">
        <v>3793</v>
      </c>
      <c r="I7">
        <v>333</v>
      </c>
      <c r="J7">
        <v>235</v>
      </c>
    </row>
    <row r="8" spans="3:12" x14ac:dyDescent="0.35">
      <c r="F8">
        <v>1022</v>
      </c>
      <c r="G8">
        <v>1430</v>
      </c>
      <c r="H8">
        <v>3309</v>
      </c>
      <c r="I8">
        <v>158</v>
      </c>
      <c r="J8">
        <v>209</v>
      </c>
    </row>
    <row r="9" spans="3:12" x14ac:dyDescent="0.35">
      <c r="F9">
        <v>1004</v>
      </c>
      <c r="G9">
        <v>2138</v>
      </c>
      <c r="H9">
        <v>3035</v>
      </c>
      <c r="I9">
        <v>159</v>
      </c>
      <c r="J9">
        <v>266</v>
      </c>
    </row>
    <row r="10" spans="3:12" x14ac:dyDescent="0.35">
      <c r="F10">
        <v>1014</v>
      </c>
      <c r="G10">
        <v>2567</v>
      </c>
      <c r="H10">
        <v>3659</v>
      </c>
      <c r="I10">
        <v>158</v>
      </c>
      <c r="J10">
        <v>363</v>
      </c>
    </row>
    <row r="11" spans="3:12" x14ac:dyDescent="0.35">
      <c r="F11">
        <v>1090</v>
      </c>
      <c r="G11">
        <v>2531</v>
      </c>
      <c r="H11">
        <v>3014</v>
      </c>
      <c r="I11">
        <v>211</v>
      </c>
      <c r="J11">
        <v>407</v>
      </c>
    </row>
    <row r="12" spans="3:12" x14ac:dyDescent="0.35">
      <c r="F12">
        <f>SUM(F5:F11)</f>
        <v>6830</v>
      </c>
      <c r="G12">
        <f>SUM(G5:G11)</f>
        <v>13881</v>
      </c>
      <c r="H12">
        <f>SUM(H5:H11)</f>
        <v>21416</v>
      </c>
      <c r="I12">
        <f>SUM(I5:I11)</f>
        <v>1952</v>
      </c>
      <c r="J12">
        <f>SUM(J5:J11)</f>
        <v>1726</v>
      </c>
      <c r="K12">
        <f>SUM(E12:J12)</f>
        <v>45805</v>
      </c>
    </row>
    <row r="14" spans="3:12" x14ac:dyDescent="0.35">
      <c r="E14">
        <v>2022</v>
      </c>
    </row>
    <row r="15" spans="3:12" ht="15.5" x14ac:dyDescent="0.35">
      <c r="C15" s="1">
        <v>609</v>
      </c>
      <c r="D15">
        <v>1009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</row>
    <row r="16" spans="3:12" x14ac:dyDescent="0.35">
      <c r="C16" s="1">
        <v>333</v>
      </c>
      <c r="D16">
        <v>828</v>
      </c>
      <c r="F16">
        <v>730</v>
      </c>
      <c r="G16">
        <v>1299</v>
      </c>
      <c r="H16">
        <v>1948</v>
      </c>
      <c r="I16">
        <v>648</v>
      </c>
      <c r="J16">
        <v>259</v>
      </c>
      <c r="L16" s="5">
        <f>+K12/K23</f>
        <v>0.98649638180565125</v>
      </c>
    </row>
    <row r="17" spans="3:11" x14ac:dyDescent="0.35">
      <c r="C17" s="3">
        <f>SUM(C15:C16)</f>
        <v>942</v>
      </c>
      <c r="D17">
        <f>SUM(D15:D16)</f>
        <v>1837</v>
      </c>
      <c r="F17">
        <v>1051</v>
      </c>
      <c r="G17">
        <v>1929</v>
      </c>
      <c r="H17">
        <v>2809</v>
      </c>
      <c r="I17">
        <v>1009</v>
      </c>
      <c r="J17">
        <v>302</v>
      </c>
    </row>
    <row r="18" spans="3:11" x14ac:dyDescent="0.35">
      <c r="F18">
        <v>1154</v>
      </c>
      <c r="G18">
        <v>2101</v>
      </c>
      <c r="H18">
        <v>2841</v>
      </c>
      <c r="I18">
        <v>828</v>
      </c>
      <c r="J18">
        <v>319</v>
      </c>
    </row>
    <row r="19" spans="3:11" x14ac:dyDescent="0.35">
      <c r="F19">
        <v>1003</v>
      </c>
      <c r="G19">
        <v>1602</v>
      </c>
      <c r="H19">
        <v>2258</v>
      </c>
      <c r="I19">
        <v>498</v>
      </c>
      <c r="J19">
        <v>217</v>
      </c>
    </row>
    <row r="20" spans="3:11" x14ac:dyDescent="0.35">
      <c r="D20" s="4">
        <f>+C17/D17</f>
        <v>0.51279259662493193</v>
      </c>
      <c r="F20">
        <v>1266</v>
      </c>
      <c r="G20">
        <v>1746</v>
      </c>
      <c r="H20">
        <v>2936</v>
      </c>
      <c r="I20">
        <v>641</v>
      </c>
      <c r="J20">
        <v>359</v>
      </c>
    </row>
    <row r="21" spans="3:11" x14ac:dyDescent="0.35">
      <c r="F21">
        <v>1195</v>
      </c>
      <c r="G21">
        <v>1803</v>
      </c>
      <c r="H21">
        <v>2887</v>
      </c>
      <c r="I21">
        <v>921</v>
      </c>
      <c r="J21">
        <v>419</v>
      </c>
    </row>
    <row r="22" spans="3:11" x14ac:dyDescent="0.35">
      <c r="F22">
        <v>1303</v>
      </c>
      <c r="G22">
        <v>2025</v>
      </c>
      <c r="H22">
        <v>2805</v>
      </c>
      <c r="I22">
        <v>941</v>
      </c>
      <c r="J22">
        <v>380</v>
      </c>
    </row>
    <row r="23" spans="3:11" x14ac:dyDescent="0.35">
      <c r="F23">
        <f>SUM(F16:F22)</f>
        <v>7702</v>
      </c>
      <c r="G23">
        <f>SUM(G16:G22)</f>
        <v>12505</v>
      </c>
      <c r="H23">
        <f>SUM(H16:H22)</f>
        <v>18484</v>
      </c>
      <c r="I23">
        <f>SUM(I16:I22)</f>
        <v>5486</v>
      </c>
      <c r="J23">
        <f>SUM(J16:J22)</f>
        <v>2255</v>
      </c>
      <c r="K23">
        <f>SUM(E23:J23)</f>
        <v>46432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52FBA62B-1A80-41FA-9DA2-4AB971515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D618D7-8E89-4AB1-AB8A-8CE620E4C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1388F-F75F-4948-944F-99CD3FD2AB4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Castro Mendoza</dc:creator>
  <cp:keywords/>
  <dc:description/>
  <cp:lastModifiedBy>Jose Rafael Victorio Subervi</cp:lastModifiedBy>
  <cp:revision/>
  <dcterms:created xsi:type="dcterms:W3CDTF">2021-05-18T22:33:42Z</dcterms:created>
  <dcterms:modified xsi:type="dcterms:W3CDTF">2026-01-19T19:21:19Z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ediaServiceImageTags">
    <vt:lpwstr/>
  </property>
  <property fmtid="{D5CDD505-2E9C-101B-9397-08002B2CF9AE}" pid="4" name="MSIP_Label_81f5a2da-7ac4-4e60-a27b-a125ee74514f_Enabled">
    <vt:lpwstr>true</vt:lpwstr>
  </property>
  <property fmtid="{D5CDD505-2E9C-101B-9397-08002B2CF9AE}" pid="5" name="MSIP_Label_81f5a2da-7ac4-4e60-a27b-a125ee74514f_SetDate">
    <vt:lpwstr>2023-03-03T21:40:21Z</vt:lpwstr>
  </property>
  <property fmtid="{D5CDD505-2E9C-101B-9397-08002B2CF9AE}" pid="6" name="MSIP_Label_81f5a2da-7ac4-4e60-a27b-a125ee74514f_Method">
    <vt:lpwstr>Privileged</vt:lpwstr>
  </property>
  <property fmtid="{D5CDD505-2E9C-101B-9397-08002B2CF9AE}" pid="7" name="MSIP_Label_81f5a2da-7ac4-4e60-a27b-a125ee74514f_Name">
    <vt:lpwstr>Publica - Visual Marking</vt:lpwstr>
  </property>
  <property fmtid="{D5CDD505-2E9C-101B-9397-08002B2CF9AE}" pid="8" name="MSIP_Label_81f5a2da-7ac4-4e60-a27b-a125ee74514f_SiteId">
    <vt:lpwstr>d994480d-72f7-4fe9-8095-21c86c20a5a3</vt:lpwstr>
  </property>
  <property fmtid="{D5CDD505-2E9C-101B-9397-08002B2CF9AE}" pid="9" name="MSIP_Label_81f5a2da-7ac4-4e60-a27b-a125ee74514f_ActionId">
    <vt:lpwstr>49c05659-2bd6-4891-bfa8-31139c3a8bf0</vt:lpwstr>
  </property>
  <property fmtid="{D5CDD505-2E9C-101B-9397-08002B2CF9AE}" pid="10" name="MSIP_Label_81f5a2da-7ac4-4e60-a27b-a125ee74514f_ContentBits">
    <vt:lpwstr>0</vt:lpwstr>
  </property>
</Properties>
</file>