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abilidad Financiera\Cierres Mensuales\2024\11.NOVIEMBRE 2024\REPORTE PROVEEDORES\"/>
    </mc:Choice>
  </mc:AlternateContent>
  <xr:revisionPtr revIDLastSave="0" documentId="13_ncr:1_{2DC63918-A6A6-4FBB-B060-08AC44C635C5}" xr6:coauthVersionLast="47" xr6:coauthVersionMax="47" xr10:uidLastSave="{00000000-0000-0000-0000-000000000000}"/>
  <bookViews>
    <workbookView xWindow="77970" yWindow="-120" windowWidth="29040" windowHeight="15840" xr2:uid="{BA5AA280-77C5-4EBC-B46C-1D1324C826E9}"/>
  </bookViews>
  <sheets>
    <sheet name="PAGOS A PROVEEDORES" sheetId="1" r:id="rId1"/>
  </sheets>
  <definedNames>
    <definedName name="_xlnm._FilterDatabase" localSheetId="0" hidden="1">'PAGOS A PROVEEDORES'!$C$8:$H$80</definedName>
    <definedName name="_xlnm.Print_Area" localSheetId="0">'PAGOS A PROVEEDORES'!$A$1:$M$88</definedName>
    <definedName name="_xlnm.Print_Titles" localSheetId="0">'PAGOS A PROVEEDORES'!$8:$8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1" l="1"/>
  <c r="J75" i="1"/>
  <c r="L74" i="1"/>
  <c r="J74" i="1"/>
  <c r="L73" i="1"/>
  <c r="J73" i="1"/>
  <c r="L72" i="1"/>
  <c r="J72" i="1"/>
  <c r="L71" i="1"/>
  <c r="J71" i="1"/>
  <c r="L70" i="1"/>
  <c r="J70" i="1"/>
  <c r="L69" i="1"/>
  <c r="J69" i="1"/>
  <c r="L68" i="1"/>
  <c r="J68" i="1"/>
  <c r="L67" i="1"/>
  <c r="J67" i="1"/>
  <c r="L66" i="1"/>
  <c r="J66" i="1"/>
  <c r="L65" i="1"/>
  <c r="J65" i="1"/>
  <c r="L64" i="1"/>
  <c r="J64" i="1"/>
  <c r="L63" i="1"/>
  <c r="J63" i="1"/>
  <c r="L49" i="1"/>
  <c r="J49" i="1"/>
  <c r="L48" i="1"/>
  <c r="J48" i="1"/>
  <c r="L47" i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J9" i="1"/>
  <c r="L9" i="1"/>
  <c r="J10" i="1"/>
  <c r="L10" i="1"/>
  <c r="J11" i="1"/>
  <c r="L11" i="1"/>
  <c r="J12" i="1"/>
  <c r="L12" i="1"/>
  <c r="J13" i="1"/>
  <c r="L13" i="1"/>
  <c r="J14" i="1"/>
  <c r="L14" i="1"/>
  <c r="J15" i="1"/>
  <c r="L15" i="1"/>
  <c r="J16" i="1"/>
  <c r="L16" i="1"/>
  <c r="J17" i="1"/>
  <c r="L17" i="1"/>
  <c r="J18" i="1"/>
  <c r="L18" i="1"/>
  <c r="J19" i="1"/>
  <c r="L19" i="1"/>
  <c r="J20" i="1"/>
  <c r="L20" i="1"/>
  <c r="J21" i="1"/>
  <c r="L21" i="1"/>
  <c r="J22" i="1"/>
  <c r="L22" i="1"/>
  <c r="J23" i="1"/>
  <c r="L23" i="1"/>
  <c r="J50" i="1"/>
  <c r="L50" i="1"/>
  <c r="J51" i="1"/>
  <c r="L51" i="1"/>
  <c r="J52" i="1"/>
  <c r="L52" i="1"/>
  <c r="J53" i="1"/>
  <c r="L53" i="1"/>
  <c r="J54" i="1"/>
  <c r="L54" i="1"/>
  <c r="J55" i="1"/>
  <c r="L55" i="1"/>
  <c r="J56" i="1"/>
  <c r="L56" i="1"/>
  <c r="J57" i="1"/>
  <c r="L57" i="1"/>
  <c r="J58" i="1"/>
  <c r="L58" i="1"/>
  <c r="J59" i="1"/>
  <c r="L59" i="1"/>
  <c r="J60" i="1"/>
  <c r="L60" i="1"/>
  <c r="J61" i="1"/>
  <c r="L61" i="1"/>
  <c r="J62" i="1"/>
  <c r="L62" i="1"/>
  <c r="J76" i="1"/>
  <c r="L76" i="1"/>
  <c r="J77" i="1"/>
  <c r="L77" i="1"/>
  <c r="J78" i="1"/>
  <c r="L78" i="1"/>
  <c r="J79" i="1"/>
  <c r="L79" i="1"/>
  <c r="J80" i="1"/>
  <c r="L80" i="1"/>
  <c r="I82" i="1"/>
  <c r="K82" i="1"/>
  <c r="L82" i="1" l="1"/>
</calcChain>
</file>

<file path=xl/sharedStrings.xml><?xml version="1.0" encoding="utf-8"?>
<sst xmlns="http://schemas.openxmlformats.org/spreadsheetml/2006/main" count="379" uniqueCount="233">
  <si>
    <t>** Proveedores internacionales</t>
  </si>
  <si>
    <t xml:space="preserve"> Diana Mojica - Enc. Division Contabilidad</t>
  </si>
  <si>
    <t>Marcos Férnandez-Director Departamento Aministrativo y Financiero</t>
  </si>
  <si>
    <t>Total General:</t>
  </si>
  <si>
    <t>Informe mensual de cuentas por pagar (sb.gob.do)</t>
  </si>
  <si>
    <t>Link:</t>
  </si>
  <si>
    <t>Pendiente</t>
  </si>
  <si>
    <t>**</t>
  </si>
  <si>
    <t>Estado (Completo, pendiente y atrasado)</t>
  </si>
  <si>
    <t>Monto Pendiente</t>
  </si>
  <si>
    <t>Monto Pagado a la Fecha</t>
  </si>
  <si>
    <t>Fecha fin factura</t>
  </si>
  <si>
    <t>Monto Facturado</t>
  </si>
  <si>
    <t>Fecha Factura</t>
  </si>
  <si>
    <t>Factura No. NCF</t>
  </si>
  <si>
    <t>Concepto</t>
  </si>
  <si>
    <t>Proveedor</t>
  </si>
  <si>
    <t>RNC</t>
  </si>
  <si>
    <t>Ítem</t>
  </si>
  <si>
    <t>Moneda: DOP</t>
  </si>
  <si>
    <t>Pagos a Proveedores</t>
  </si>
  <si>
    <t>102316163</t>
  </si>
  <si>
    <t xml:space="preserve"> 101687959</t>
  </si>
  <si>
    <t>131401945</t>
  </si>
  <si>
    <t>130594171</t>
  </si>
  <si>
    <t>124024412</t>
  </si>
  <si>
    <t>101068744</t>
  </si>
  <si>
    <t>101011939</t>
  </si>
  <si>
    <t>124027812</t>
  </si>
  <si>
    <t>CECOMSA, SRL</t>
  </si>
  <si>
    <t>GTI SISTEMAS DE SEGURIDAD, SRL</t>
  </si>
  <si>
    <t>INVERSIONES SANFRA SRL</t>
  </si>
  <si>
    <t>PUBLIMONITOR E I R L</t>
  </si>
  <si>
    <t>CENTRO DE SERVICIOS ESPECIALIZADOS EN SALUD OCUPACIONAL S.R.L.</t>
  </si>
  <si>
    <t>TOTALENERGIES MARKETING DOMINICANA, SA</t>
  </si>
  <si>
    <t>DELTA COMERCIAL, SA</t>
  </si>
  <si>
    <t>AGUA CRYSTAL S A</t>
  </si>
  <si>
    <t>E450000000016</t>
  </si>
  <si>
    <t>B1500000019</t>
  </si>
  <si>
    <t>E450000001492</t>
  </si>
  <si>
    <t>Corte 30 de Noviembre 2024</t>
  </si>
  <si>
    <t>101895845</t>
  </si>
  <si>
    <t>SINERGIT S A</t>
  </si>
  <si>
    <t>06141210071126</t>
  </si>
  <si>
    <t>GREAT PLACE TO WORK</t>
  </si>
  <si>
    <t>124030341</t>
  </si>
  <si>
    <t>MULTIPLICITY SRL</t>
  </si>
  <si>
    <t>101526752</t>
  </si>
  <si>
    <t>SAFEONE SECURITY COMPANY, SR.L.</t>
  </si>
  <si>
    <t>101560772</t>
  </si>
  <si>
    <t>INMOBILIARIA OZAMA SRL</t>
  </si>
  <si>
    <t>101111747</t>
  </si>
  <si>
    <t>ABASTO &amp; SERVICIOS SRL</t>
  </si>
  <si>
    <t>130850151</t>
  </si>
  <si>
    <t>IP EXPERT IPX, SRL</t>
  </si>
  <si>
    <t>101757558</t>
  </si>
  <si>
    <t>HERAN SRL</t>
  </si>
  <si>
    <t>131165265</t>
  </si>
  <si>
    <t>TCO NETWORKING SRL</t>
  </si>
  <si>
    <t>131040837</t>
  </si>
  <si>
    <t>SIDESYS, SRL</t>
  </si>
  <si>
    <t>101049847</t>
  </si>
  <si>
    <t>MUEBLES OMAR SA</t>
  </si>
  <si>
    <t>132633903</t>
  </si>
  <si>
    <t>CONSTRUCCION Y SOPORTE ELECTRICO CHARLES PEREZ CSECP, SRL</t>
  </si>
  <si>
    <t>132036107</t>
  </si>
  <si>
    <t>EDUCOLOGY HUB, SRL</t>
  </si>
  <si>
    <t>131265652</t>
  </si>
  <si>
    <t>FRACTAL, SRL</t>
  </si>
  <si>
    <t>GERMANIA MONTAS YAPUR</t>
  </si>
  <si>
    <t>101722487</t>
  </si>
  <si>
    <t>LISA FLOR SRL</t>
  </si>
  <si>
    <t>132101342</t>
  </si>
  <si>
    <t>PAR MULTISERVICES, SRL</t>
  </si>
  <si>
    <t xml:space="preserve"> 131258532</t>
  </si>
  <si>
    <t>MACEL COMERCIAL &amp; INDUSTRIAL SRL</t>
  </si>
  <si>
    <t>NCS1705247J5</t>
  </si>
  <si>
    <t>NETWORKING CUSTOMER SOLUTIONS BR</t>
  </si>
  <si>
    <t xml:space="preserve"> 124016835</t>
  </si>
  <si>
    <t>BLAJIM, SRL</t>
  </si>
  <si>
    <t>131585698</t>
  </si>
  <si>
    <t>EVOPOINT SOLUTIONS SRL</t>
  </si>
  <si>
    <t>130618267</t>
  </si>
  <si>
    <t>CARIBBEAN XAM, SRL.</t>
  </si>
  <si>
    <t>131157981</t>
  </si>
  <si>
    <t>LAMENER LABORATORIO AMBIENTAL Y ENERGETICO, S.R.L.</t>
  </si>
  <si>
    <t>131085271</t>
  </si>
  <si>
    <t>BATUTA BY PABLO POLANCO SRL</t>
  </si>
  <si>
    <t>101157382</t>
  </si>
  <si>
    <t>IMPORTADORA K &amp; G SAS</t>
  </si>
  <si>
    <t>132608232</t>
  </si>
  <si>
    <t>ALIMENTARY LAND JAGD, SRL</t>
  </si>
  <si>
    <t>101725559</t>
  </si>
  <si>
    <t>BDO ESENFA SRL</t>
  </si>
  <si>
    <t>101664835</t>
  </si>
  <si>
    <t>DOMEX EXPRESO, SRL</t>
  </si>
  <si>
    <t>101708409</t>
  </si>
  <si>
    <t>INGENIERIA DE PROTECCION, SRL</t>
  </si>
  <si>
    <t>101619262</t>
  </si>
  <si>
    <t>GRUPO DIARIO LIBRE S A</t>
  </si>
  <si>
    <t>131115012</t>
  </si>
  <si>
    <t>CEO SOLUTIONS CO SRL</t>
  </si>
  <si>
    <t>101014334</t>
  </si>
  <si>
    <t>EDITORA LISTIN DIARIO S A</t>
  </si>
  <si>
    <t>00112181243</t>
  </si>
  <si>
    <t>MAYLEN ELIZABETH ANDON SANSUR</t>
  </si>
  <si>
    <t>03101184376</t>
  </si>
  <si>
    <t>YSABEL YNMACULADA RODRIGUEZ MEDINA</t>
  </si>
  <si>
    <t>131295292</t>
  </si>
  <si>
    <t>GENIUS PRINT GRAPHIC SRL</t>
  </si>
  <si>
    <t>132696999</t>
  </si>
  <si>
    <t>SUFERDOM SRL</t>
  </si>
  <si>
    <t>131415814</t>
  </si>
  <si>
    <t>SOLDIER ELECTRONIC SECURITY SES SRL</t>
  </si>
  <si>
    <t>131719767</t>
  </si>
  <si>
    <t>CRISFLOR FLORISTERIA SRL</t>
  </si>
  <si>
    <t>131450504</t>
  </si>
  <si>
    <t>GREEN LOVE, SRL</t>
  </si>
  <si>
    <t>131155091</t>
  </si>
  <si>
    <t>P A CATERING SRL</t>
  </si>
  <si>
    <t>131673589</t>
  </si>
  <si>
    <t>DISTRIBUIDORA RICCA E SANA DI M C SRL</t>
  </si>
  <si>
    <t>131533655</t>
  </si>
  <si>
    <t>SENDIU, S.R.L.</t>
  </si>
  <si>
    <t>E450000000187</t>
  </si>
  <si>
    <t>E450000003083</t>
  </si>
  <si>
    <t>B1500000195</t>
  </si>
  <si>
    <t>E450000000017</t>
  </si>
  <si>
    <t>B1500000150</t>
  </si>
  <si>
    <t>B1500000896</t>
  </si>
  <si>
    <t>B1500000149</t>
  </si>
  <si>
    <t>E450000002995</t>
  </si>
  <si>
    <t>B1500000151</t>
  </si>
  <si>
    <t>B1500000057</t>
  </si>
  <si>
    <t>B1500000229</t>
  </si>
  <si>
    <t>B1500000322</t>
  </si>
  <si>
    <t>B1500000262</t>
  </si>
  <si>
    <t>B1500000960</t>
  </si>
  <si>
    <t>B1500000078</t>
  </si>
  <si>
    <t>E450000000072</t>
  </si>
  <si>
    <t>B1500000044</t>
  </si>
  <si>
    <t>B1500000112</t>
  </si>
  <si>
    <t>B1500000153</t>
  </si>
  <si>
    <t>B1500000123</t>
  </si>
  <si>
    <t>B1500001350</t>
  </si>
  <si>
    <t>B1500000142</t>
  </si>
  <si>
    <t>B1500000266</t>
  </si>
  <si>
    <t>B1500000346</t>
  </si>
  <si>
    <t>B1500000049</t>
  </si>
  <si>
    <t>E450000000018</t>
  </si>
  <si>
    <t>B1500001334</t>
  </si>
  <si>
    <t>B1500000755</t>
  </si>
  <si>
    <t>B1500000253</t>
  </si>
  <si>
    <t>B1500000264</t>
  </si>
  <si>
    <t>B1500000143</t>
  </si>
  <si>
    <t>B1500001347</t>
  </si>
  <si>
    <t>B1500000483</t>
  </si>
  <si>
    <t>E450000000363</t>
  </si>
  <si>
    <t>E450000000461</t>
  </si>
  <si>
    <t>E4500000000447</t>
  </si>
  <si>
    <t>B1500000114</t>
  </si>
  <si>
    <t>B1500000713</t>
  </si>
  <si>
    <t>B1500000128</t>
  </si>
  <si>
    <t>B1500001349</t>
  </si>
  <si>
    <t>B1500000265</t>
  </si>
  <si>
    <t>B1500000672</t>
  </si>
  <si>
    <t>E450000000100</t>
  </si>
  <si>
    <t>E450000000107</t>
  </si>
  <si>
    <t>B1500000639</t>
  </si>
  <si>
    <t>E450000000392</t>
  </si>
  <si>
    <t>B1500001332</t>
  </si>
  <si>
    <t>B1500000401</t>
  </si>
  <si>
    <t>B1500000904</t>
  </si>
  <si>
    <t>B1500001335</t>
  </si>
  <si>
    <t>B1500000101</t>
  </si>
  <si>
    <t>B1500000449</t>
  </si>
  <si>
    <t>B1500000451</t>
  </si>
  <si>
    <t>B1500001333</t>
  </si>
  <si>
    <t>B1500000188</t>
  </si>
  <si>
    <t>B1500000891</t>
  </si>
  <si>
    <t>B1500001336</t>
  </si>
  <si>
    <t>B1500001019</t>
  </si>
  <si>
    <t>B1500000517</t>
  </si>
  <si>
    <t>E450000000292</t>
  </si>
  <si>
    <t>B1500000069</t>
  </si>
  <si>
    <t>B1500000346-2</t>
  </si>
  <si>
    <t>B1500000217</t>
  </si>
  <si>
    <t>B1500052914</t>
  </si>
  <si>
    <t>Ampliación, adquisición y renovación de licencias para datacenter</t>
  </si>
  <si>
    <t>Servicios de diagnóstico de clima organizacional great place to work</t>
  </si>
  <si>
    <t>Servicios de almacenamiento en la nube</t>
  </si>
  <si>
    <t>Servicios de pruebas de competencias y pruebas cognitivas alineados a los perfiles en vacantes</t>
  </si>
  <si>
    <t>Instalación de sistema de control de acceso</t>
  </si>
  <si>
    <t>Servicio outsourcing de seguridad física octubre 2024</t>
  </si>
  <si>
    <t>Outsourcing de mayordomía</t>
  </si>
  <si>
    <t>Servicio outsourcing de seguridad física noviembre 2024</t>
  </si>
  <si>
    <t>Servicio outsourcing de seguridad física julio 2024</t>
  </si>
  <si>
    <t>Servicio de alquiler de parqueos</t>
  </si>
  <si>
    <t>Servicios aditamentos adicionales instalación sistema videoconferencia</t>
  </si>
  <si>
    <t>Servicios de mantenimiento de generadores electricos</t>
  </si>
  <si>
    <t>Servicios de apoyo en stand para feria expo cibao</t>
  </si>
  <si>
    <t>Servicios profesionales para diseño ui/ux de aplicaciones.</t>
  </si>
  <si>
    <t xml:space="preserve">Servicios de hospedaje para un (01) consultor internacional </t>
  </si>
  <si>
    <t>Servicios de laboratorio para realizar análisis microbiológicos y calidad del agua de consumo humano</t>
  </si>
  <si>
    <t>Servicios de monitoreo</t>
  </si>
  <si>
    <t>Servicios de fumigación</t>
  </si>
  <si>
    <t>Adquisición de equipos tecnológicos</t>
  </si>
  <si>
    <t>Renovación  de licencia y soporte de herramientas tecnologicas utilizadas por la sb</t>
  </si>
  <si>
    <t>Suministro e instalación de archivo móvil modular de alta densidad</t>
  </si>
  <si>
    <t>Servicio de  produccion videos entrenamientos prev riesgo laborales y gestion ambiental</t>
  </si>
  <si>
    <t>Servicio herramienta cisco umbrela y adq equipo forti ap</t>
  </si>
  <si>
    <t>Servicio de alquiler local comercial</t>
  </si>
  <si>
    <t>Servicio de ambientación de espacios</t>
  </si>
  <si>
    <t>Servicio de consultoría avance de proyectos de ti</t>
  </si>
  <si>
    <t>Servicio de gestión de eventos y catering</t>
  </si>
  <si>
    <t>Servicio de catering</t>
  </si>
  <si>
    <t>Servicio de impresos de paneles tensados</t>
  </si>
  <si>
    <t>Outsourcing de enfermería</t>
  </si>
  <si>
    <t>Confección e instalación de estaciones de trabajo</t>
  </si>
  <si>
    <t xml:space="preserve">Renovación de los Servicios del módulo de calidad </t>
  </si>
  <si>
    <t>Suministro e instalación de escritorios</t>
  </si>
  <si>
    <t>Presentación de  entretenimiento con la  ejecución de chelo eléctrico  y de saxofón</t>
  </si>
  <si>
    <t>Suministro e instalacion de neumaticos</t>
  </si>
  <si>
    <t>Suministro de combustible</t>
  </si>
  <si>
    <t>Adquisición de endulzantes</t>
  </si>
  <si>
    <t>Capacitacion en certificacion internacional iso 31000 risk manage</t>
  </si>
  <si>
    <t xml:space="preserve">Contratación de Servicios de mensajería externa a nivel nacional </t>
  </si>
  <si>
    <t>Mantenimiento sistema de agente limpio data center</t>
  </si>
  <si>
    <t>Contratación de Servicios para publicación de avisos a través de medios de comunicación social y medios impresos</t>
  </si>
  <si>
    <t>Contratación de Servicio para el Suministro de alimentos y bebidas para los eventos protocolares</t>
  </si>
  <si>
    <t>Adquisicion de materiales electricos para la sb</t>
  </si>
  <si>
    <t>Servicios por honorarios legales</t>
  </si>
  <si>
    <t>Compromisos por trabajos, Suministros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</si>
</sst>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b/>
      <sz val="18"/>
      <color theme="1"/>
      <name val="Calibri"/>
      <family val="2"/>
    </font>
    <font>
      <b/>
      <sz val="12"/>
      <color theme="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rgb="FF201F1E"/>
      <name val="Calibri"/>
      <family val="2"/>
    </font>
    <font>
      <b/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2"/>
      <color theme="1"/>
      <name val="Calibri"/>
      <family val="2"/>
    </font>
    <font>
      <sz val="1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3" fontId="3" fillId="0" borderId="0" xfId="1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40" fontId="6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8" fillId="0" borderId="0" xfId="0" applyNumberFormat="1" applyFont="1" applyAlignment="1">
      <alignment horizontal="center"/>
    </xf>
    <xf numFmtId="40" fontId="3" fillId="0" borderId="0" xfId="0" applyNumberFormat="1" applyFont="1"/>
    <xf numFmtId="14" fontId="3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10" fillId="0" borderId="0" xfId="0" applyFont="1" applyAlignment="1">
      <alignment horizontal="left"/>
    </xf>
    <xf numFmtId="0" fontId="11" fillId="0" borderId="0" xfId="2" applyFont="1"/>
    <xf numFmtId="0" fontId="12" fillId="0" borderId="0" xfId="0" applyFont="1" applyAlignment="1">
      <alignment horizontal="center"/>
    </xf>
    <xf numFmtId="40" fontId="12" fillId="0" borderId="1" xfId="1" applyNumberFormat="1" applyFont="1" applyBorder="1"/>
    <xf numFmtId="0" fontId="7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3" fontId="13" fillId="0" borderId="0" xfId="1" applyFont="1" applyBorder="1"/>
    <xf numFmtId="0" fontId="13" fillId="0" borderId="0" xfId="0" applyFont="1"/>
    <xf numFmtId="43" fontId="3" fillId="0" borderId="0" xfId="1" applyFont="1" applyBorder="1"/>
    <xf numFmtId="0" fontId="4" fillId="0" borderId="0" xfId="0" applyFont="1" applyAlignment="1">
      <alignment horizontal="left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102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BB72810-DE2B-4089-AC3F-584FCB7A78A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102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F4BD02D-5C45-48D1-99C0-FF534F32766E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709FDECE-9C4E-45CC-B8A2-0F486A84154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30079" y="127287"/>
    <xdr:ext cx="7264894" cy="924223"/>
    <xdr:grpSp>
      <xdr:nvGrpSpPr>
        <xdr:cNvPr id="5" name="Group 1">
          <a:extLst>
            <a:ext uri="{FF2B5EF4-FFF2-40B4-BE49-F238E27FC236}">
              <a16:creationId xmlns:a16="http://schemas.microsoft.com/office/drawing/2014/main" id="{45F32F8B-1753-4D33-A2C8-7B41CD4E3795}"/>
            </a:ext>
          </a:extLst>
        </xdr:cNvPr>
        <xdr:cNvGrpSpPr>
          <a:grpSpLocks noChangeAspect="1"/>
        </xdr:cNvGrpSpPr>
      </xdr:nvGrpSpPr>
      <xdr:grpSpPr>
        <a:xfrm>
          <a:off x="30079" y="127287"/>
          <a:ext cx="7264894" cy="924223"/>
          <a:chOff x="-11096" y="-28158"/>
          <a:chExt cx="6775396" cy="860983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8CDA2937-B01D-810C-D8C6-C1AE2586F67F}"/>
              </a:ext>
            </a:extLst>
          </xdr:cNvPr>
          <xdr:cNvSpPr txBox="1"/>
        </xdr:nvSpPr>
        <xdr:spPr>
          <a:xfrm>
            <a:off x="-11096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1FE384CA-88F9-B103-3082-002A2C19C4F8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11096" y="-28158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b.gob.do/transparencia/finanzas/informes-financieros/informe-mensual-de-cuentas-por-pag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75F7-636E-425C-AA21-F65DDE604BE8}">
  <sheetPr>
    <pageSetUpPr fitToPage="1"/>
  </sheetPr>
  <dimension ref="A1:M113"/>
  <sheetViews>
    <sheetView showGridLines="0" tabSelected="1" view="pageBreakPreview" topLeftCell="B1" zoomScale="40" zoomScaleNormal="70" zoomScaleSheetLayoutView="40" workbookViewId="0">
      <selection activeCell="Q82" sqref="Q82"/>
    </sheetView>
  </sheetViews>
  <sheetFormatPr baseColWidth="10" defaultColWidth="11.42578125" defaultRowHeight="15" x14ac:dyDescent="0.25"/>
  <cols>
    <col min="1" max="1" width="0.85546875" style="3" hidden="1" customWidth="1"/>
    <col min="2" max="2" width="0.85546875" style="3" customWidth="1"/>
    <col min="3" max="3" width="8.85546875" style="1" customWidth="1"/>
    <col min="4" max="4" width="17.5703125" style="2" customWidth="1"/>
    <col min="5" max="5" width="64.85546875" style="3" bestFit="1" customWidth="1"/>
    <col min="6" max="6" width="110.42578125" style="3" bestFit="1" customWidth="1"/>
    <col min="7" max="7" width="17.85546875" style="3" bestFit="1" customWidth="1"/>
    <col min="8" max="8" width="15.140625" style="4" bestFit="1" customWidth="1"/>
    <col min="9" max="9" width="18.85546875" style="1" bestFit="1" customWidth="1"/>
    <col min="10" max="10" width="10.85546875" style="3" bestFit="1" customWidth="1"/>
    <col min="11" max="11" width="20" style="1" bestFit="1" customWidth="1"/>
    <col min="12" max="12" width="18.85546875" style="1" bestFit="1" customWidth="1"/>
    <col min="13" max="13" width="19.5703125" style="1" bestFit="1" customWidth="1"/>
    <col min="14" max="14" width="20.140625" style="3" customWidth="1"/>
    <col min="15" max="16384" width="11.42578125" style="3"/>
  </cols>
  <sheetData>
    <row r="1" spans="3:13" ht="8.25" customHeight="1" x14ac:dyDescent="0.25"/>
    <row r="2" spans="3:13" x14ac:dyDescent="0.25">
      <c r="C2" s="5"/>
      <c r="D2" s="6"/>
    </row>
    <row r="3" spans="3:13" ht="31.5" x14ac:dyDescent="0.25">
      <c r="C3" s="5"/>
      <c r="D3" s="6"/>
      <c r="E3" s="32"/>
      <c r="F3" s="32"/>
    </row>
    <row r="4" spans="3:13" ht="31.5" x14ac:dyDescent="0.25">
      <c r="C4" s="5"/>
      <c r="D4" s="6"/>
      <c r="E4" s="7"/>
      <c r="F4" s="7"/>
    </row>
    <row r="5" spans="3:13" ht="23.25" x14ac:dyDescent="0.25">
      <c r="C5" s="8" t="s">
        <v>20</v>
      </c>
      <c r="D5" s="8"/>
    </row>
    <row r="6" spans="3:13" ht="23.25" x14ac:dyDescent="0.25">
      <c r="C6" s="8" t="s">
        <v>40</v>
      </c>
      <c r="D6" s="8"/>
    </row>
    <row r="7" spans="3:13" ht="28.5" customHeight="1" x14ac:dyDescent="0.25">
      <c r="C7" s="8" t="s">
        <v>19</v>
      </c>
      <c r="D7" s="8"/>
    </row>
    <row r="8" spans="3:13" s="12" customFormat="1" ht="47.25" x14ac:dyDescent="0.25">
      <c r="C8" s="9" t="s">
        <v>18</v>
      </c>
      <c r="D8" s="9" t="s">
        <v>17</v>
      </c>
      <c r="E8" s="9" t="s">
        <v>16</v>
      </c>
      <c r="F8" s="10" t="s">
        <v>15</v>
      </c>
      <c r="G8" s="9" t="s">
        <v>14</v>
      </c>
      <c r="H8" s="9" t="s">
        <v>13</v>
      </c>
      <c r="I8" s="11" t="s">
        <v>12</v>
      </c>
      <c r="J8" s="9" t="s">
        <v>11</v>
      </c>
      <c r="K8" s="11" t="s">
        <v>10</v>
      </c>
      <c r="L8" s="11" t="s">
        <v>9</v>
      </c>
      <c r="M8" s="9" t="s">
        <v>8</v>
      </c>
    </row>
    <row r="9" spans="3:13" ht="15.75" x14ac:dyDescent="0.25">
      <c r="C9" s="1">
        <v>1</v>
      </c>
      <c r="D9" s="2" t="s">
        <v>41</v>
      </c>
      <c r="E9" s="3" t="s">
        <v>42</v>
      </c>
      <c r="F9" s="13" t="s">
        <v>188</v>
      </c>
      <c r="G9" s="14" t="s">
        <v>124</v>
      </c>
      <c r="H9" s="15">
        <v>45622</v>
      </c>
      <c r="I9" s="16">
        <v>3009818.19</v>
      </c>
      <c r="J9" s="17">
        <f t="shared" ref="J9:J77" si="0">+EDATE(H9,1)</f>
        <v>45652</v>
      </c>
      <c r="K9" s="16">
        <v>0</v>
      </c>
      <c r="L9" s="16">
        <f t="shared" ref="L9:L77" si="1">+I9</f>
        <v>3009818.19</v>
      </c>
      <c r="M9" s="1" t="s">
        <v>6</v>
      </c>
    </row>
    <row r="10" spans="3:13" ht="15.75" x14ac:dyDescent="0.25">
      <c r="C10" s="1">
        <v>2</v>
      </c>
      <c r="D10" s="2" t="s">
        <v>43</v>
      </c>
      <c r="E10" s="3" t="s">
        <v>44</v>
      </c>
      <c r="F10" s="13" t="s">
        <v>189</v>
      </c>
      <c r="G10" s="13" t="s">
        <v>7</v>
      </c>
      <c r="H10" s="15">
        <v>45621</v>
      </c>
      <c r="I10" s="16">
        <v>2135829.0299999998</v>
      </c>
      <c r="J10" s="17">
        <f t="shared" si="0"/>
        <v>45651</v>
      </c>
      <c r="K10" s="16">
        <v>0</v>
      </c>
      <c r="L10" s="16">
        <f t="shared" si="1"/>
        <v>2135829.0299999998</v>
      </c>
      <c r="M10" s="1" t="s">
        <v>6</v>
      </c>
    </row>
    <row r="11" spans="3:13" ht="15.75" customHeight="1" x14ac:dyDescent="0.25">
      <c r="C11" s="1">
        <v>3</v>
      </c>
      <c r="D11" s="18" t="s">
        <v>21</v>
      </c>
      <c r="E11" s="3" t="s">
        <v>29</v>
      </c>
      <c r="F11" s="13" t="s">
        <v>190</v>
      </c>
      <c r="G11" s="13" t="s">
        <v>125</v>
      </c>
      <c r="H11" s="15">
        <v>45621</v>
      </c>
      <c r="I11" s="16">
        <v>1716930.31</v>
      </c>
      <c r="J11" s="17">
        <f t="shared" si="0"/>
        <v>45651</v>
      </c>
      <c r="K11" s="16">
        <v>0</v>
      </c>
      <c r="L11" s="16">
        <f t="shared" si="1"/>
        <v>1716930.31</v>
      </c>
      <c r="M11" s="1" t="s">
        <v>6</v>
      </c>
    </row>
    <row r="12" spans="3:13" ht="15.75" x14ac:dyDescent="0.25">
      <c r="C12" s="1">
        <v>4</v>
      </c>
      <c r="D12" s="2" t="s">
        <v>45</v>
      </c>
      <c r="E12" s="3" t="s">
        <v>46</v>
      </c>
      <c r="F12" s="13" t="s">
        <v>191</v>
      </c>
      <c r="G12" s="13" t="s">
        <v>126</v>
      </c>
      <c r="H12" s="15">
        <v>45611</v>
      </c>
      <c r="I12" s="16">
        <v>1483615</v>
      </c>
      <c r="J12" s="17">
        <f t="shared" si="0"/>
        <v>45641</v>
      </c>
      <c r="K12" s="16">
        <v>0</v>
      </c>
      <c r="L12" s="16">
        <f t="shared" si="1"/>
        <v>1483615</v>
      </c>
      <c r="M12" s="1" t="s">
        <v>6</v>
      </c>
    </row>
    <row r="13" spans="3:13" ht="15.75" x14ac:dyDescent="0.25">
      <c r="C13" s="1">
        <v>5</v>
      </c>
      <c r="D13" s="2" t="s">
        <v>22</v>
      </c>
      <c r="E13" s="3" t="s">
        <v>30</v>
      </c>
      <c r="F13" s="13" t="s">
        <v>192</v>
      </c>
      <c r="G13" s="13" t="s">
        <v>127</v>
      </c>
      <c r="H13" s="15">
        <v>45588</v>
      </c>
      <c r="I13" s="16">
        <v>839093.57</v>
      </c>
      <c r="J13" s="17">
        <f t="shared" si="0"/>
        <v>45619</v>
      </c>
      <c r="K13" s="16">
        <v>0</v>
      </c>
      <c r="L13" s="16">
        <f t="shared" si="1"/>
        <v>839093.57</v>
      </c>
      <c r="M13" s="1" t="s">
        <v>6</v>
      </c>
    </row>
    <row r="14" spans="3:13" ht="15.75" customHeight="1" x14ac:dyDescent="0.25">
      <c r="C14" s="1">
        <v>6</v>
      </c>
      <c r="D14" s="18" t="s">
        <v>22</v>
      </c>
      <c r="E14" s="3" t="s">
        <v>30</v>
      </c>
      <c r="F14" s="13" t="s">
        <v>192</v>
      </c>
      <c r="G14" s="13" t="s">
        <v>37</v>
      </c>
      <c r="H14" s="15">
        <v>45580</v>
      </c>
      <c r="I14" s="16">
        <v>635489.41</v>
      </c>
      <c r="J14" s="17">
        <f t="shared" si="0"/>
        <v>45611</v>
      </c>
      <c r="K14" s="16">
        <v>0</v>
      </c>
      <c r="L14" s="16">
        <f t="shared" si="1"/>
        <v>635489.41</v>
      </c>
      <c r="M14" s="1" t="s">
        <v>6</v>
      </c>
    </row>
    <row r="15" spans="3:13" ht="15.75" x14ac:dyDescent="0.25">
      <c r="C15" s="1">
        <v>7</v>
      </c>
      <c r="D15" s="2" t="s">
        <v>47</v>
      </c>
      <c r="E15" s="3" t="s">
        <v>48</v>
      </c>
      <c r="F15" s="13" t="s">
        <v>193</v>
      </c>
      <c r="G15" s="13" t="s">
        <v>128</v>
      </c>
      <c r="H15" s="15">
        <v>45616</v>
      </c>
      <c r="I15" s="16">
        <v>550262.80000000005</v>
      </c>
      <c r="J15" s="17">
        <f t="shared" si="0"/>
        <v>45646</v>
      </c>
      <c r="K15" s="16">
        <v>0</v>
      </c>
      <c r="L15" s="16">
        <f t="shared" si="1"/>
        <v>550262.80000000005</v>
      </c>
      <c r="M15" s="1" t="s">
        <v>6</v>
      </c>
    </row>
    <row r="16" spans="3:13" ht="15.75" x14ac:dyDescent="0.25">
      <c r="C16" s="1">
        <v>8</v>
      </c>
      <c r="D16" s="2" t="s">
        <v>23</v>
      </c>
      <c r="E16" s="3" t="s">
        <v>31</v>
      </c>
      <c r="F16" s="13" t="s">
        <v>194</v>
      </c>
      <c r="G16" s="13" t="s">
        <v>129</v>
      </c>
      <c r="H16" s="15">
        <v>45621</v>
      </c>
      <c r="I16" s="16">
        <v>512794.17</v>
      </c>
      <c r="J16" s="17">
        <f t="shared" si="0"/>
        <v>45651</v>
      </c>
      <c r="K16" s="16">
        <v>0</v>
      </c>
      <c r="L16" s="16">
        <f t="shared" si="1"/>
        <v>512794.17</v>
      </c>
      <c r="M16" s="1" t="s">
        <v>6</v>
      </c>
    </row>
    <row r="17" spans="3:13" ht="15.75" x14ac:dyDescent="0.25">
      <c r="C17" s="1">
        <v>9</v>
      </c>
      <c r="D17" s="2" t="s">
        <v>47</v>
      </c>
      <c r="E17" s="3" t="s">
        <v>48</v>
      </c>
      <c r="F17" s="13" t="s">
        <v>195</v>
      </c>
      <c r="G17" s="13" t="s">
        <v>130</v>
      </c>
      <c r="H17" s="15">
        <v>45616</v>
      </c>
      <c r="I17" s="16">
        <v>509903</v>
      </c>
      <c r="J17" s="17">
        <f t="shared" si="0"/>
        <v>45646</v>
      </c>
      <c r="K17" s="16">
        <v>0</v>
      </c>
      <c r="L17" s="16">
        <f t="shared" si="1"/>
        <v>509903</v>
      </c>
      <c r="M17" s="1" t="s">
        <v>6</v>
      </c>
    </row>
    <row r="18" spans="3:13" ht="15.75" x14ac:dyDescent="0.25">
      <c r="C18" s="1">
        <v>10</v>
      </c>
      <c r="D18" s="2" t="s">
        <v>21</v>
      </c>
      <c r="E18" s="3" t="s">
        <v>29</v>
      </c>
      <c r="F18" s="13" t="s">
        <v>190</v>
      </c>
      <c r="G18" s="13" t="s">
        <v>131</v>
      </c>
      <c r="H18" s="15">
        <v>45607</v>
      </c>
      <c r="I18" s="16">
        <v>507980.07</v>
      </c>
      <c r="J18" s="17">
        <f t="shared" si="0"/>
        <v>45637</v>
      </c>
      <c r="K18" s="16">
        <v>0</v>
      </c>
      <c r="L18" s="16">
        <f t="shared" si="1"/>
        <v>507980.07</v>
      </c>
      <c r="M18" s="1" t="s">
        <v>6</v>
      </c>
    </row>
    <row r="19" spans="3:13" ht="15.75" x14ac:dyDescent="0.25">
      <c r="C19" s="1">
        <v>11</v>
      </c>
      <c r="D19" s="2" t="s">
        <v>47</v>
      </c>
      <c r="E19" s="3" t="s">
        <v>48</v>
      </c>
      <c r="F19" s="13" t="s">
        <v>196</v>
      </c>
      <c r="G19" s="13" t="s">
        <v>132</v>
      </c>
      <c r="H19" s="15">
        <v>45618</v>
      </c>
      <c r="I19" s="16">
        <v>502542.4</v>
      </c>
      <c r="J19" s="17">
        <f t="shared" si="0"/>
        <v>45648</v>
      </c>
      <c r="K19" s="16">
        <v>0</v>
      </c>
      <c r="L19" s="16">
        <f t="shared" si="1"/>
        <v>502542.4</v>
      </c>
      <c r="M19" s="1" t="s">
        <v>6</v>
      </c>
    </row>
    <row r="20" spans="3:13" ht="15.75" x14ac:dyDescent="0.25">
      <c r="C20" s="1">
        <v>12</v>
      </c>
      <c r="D20" s="2" t="s">
        <v>49</v>
      </c>
      <c r="E20" s="3" t="s">
        <v>50</v>
      </c>
      <c r="F20" s="13" t="s">
        <v>197</v>
      </c>
      <c r="G20" s="13" t="s">
        <v>133</v>
      </c>
      <c r="H20" s="15">
        <v>45614</v>
      </c>
      <c r="I20" s="16">
        <v>475000</v>
      </c>
      <c r="J20" s="17">
        <f t="shared" si="0"/>
        <v>45644</v>
      </c>
      <c r="K20" s="16">
        <v>0</v>
      </c>
      <c r="L20" s="16">
        <f t="shared" si="1"/>
        <v>475000</v>
      </c>
      <c r="M20" s="1" t="s">
        <v>6</v>
      </c>
    </row>
    <row r="21" spans="3:13" ht="15.75" x14ac:dyDescent="0.25">
      <c r="C21" s="1">
        <v>13</v>
      </c>
      <c r="D21" s="2" t="s">
        <v>51</v>
      </c>
      <c r="E21" s="3" t="s">
        <v>52</v>
      </c>
      <c r="F21" s="13" t="s">
        <v>198</v>
      </c>
      <c r="G21" s="13" t="s">
        <v>134</v>
      </c>
      <c r="H21" s="15">
        <v>45621</v>
      </c>
      <c r="I21" s="16">
        <v>406457.5</v>
      </c>
      <c r="J21" s="17">
        <f t="shared" si="0"/>
        <v>45651</v>
      </c>
      <c r="K21" s="16">
        <v>0</v>
      </c>
      <c r="L21" s="16">
        <f t="shared" si="1"/>
        <v>406457.5</v>
      </c>
      <c r="M21" s="1" t="s">
        <v>6</v>
      </c>
    </row>
    <row r="22" spans="3:13" ht="15.75" x14ac:dyDescent="0.25">
      <c r="C22" s="1">
        <v>14</v>
      </c>
      <c r="D22" s="2" t="s">
        <v>53</v>
      </c>
      <c r="E22" s="3" t="s">
        <v>54</v>
      </c>
      <c r="F22" s="13" t="s">
        <v>210</v>
      </c>
      <c r="G22" s="13" t="s">
        <v>135</v>
      </c>
      <c r="H22" s="15">
        <v>45611</v>
      </c>
      <c r="I22" s="16">
        <v>325563.48</v>
      </c>
      <c r="J22" s="17">
        <f t="shared" si="0"/>
        <v>45641</v>
      </c>
      <c r="K22" s="16">
        <v>0</v>
      </c>
      <c r="L22" s="16">
        <f t="shared" si="1"/>
        <v>325563.48</v>
      </c>
      <c r="M22" s="1" t="s">
        <v>6</v>
      </c>
    </row>
    <row r="23" spans="3:13" ht="15.75" x14ac:dyDescent="0.25">
      <c r="C23" s="1">
        <v>15</v>
      </c>
      <c r="D23" s="2" t="s">
        <v>55</v>
      </c>
      <c r="E23" s="3" t="s">
        <v>56</v>
      </c>
      <c r="F23" s="13" t="s">
        <v>211</v>
      </c>
      <c r="G23" s="13" t="s">
        <v>136</v>
      </c>
      <c r="H23" s="15">
        <v>45601</v>
      </c>
      <c r="I23" s="16">
        <v>311458.74</v>
      </c>
      <c r="J23" s="17">
        <f t="shared" si="0"/>
        <v>45631</v>
      </c>
      <c r="K23" s="16">
        <v>0</v>
      </c>
      <c r="L23" s="16">
        <f t="shared" si="1"/>
        <v>311458.74</v>
      </c>
      <c r="M23" s="1" t="s">
        <v>6</v>
      </c>
    </row>
    <row r="24" spans="3:13" ht="15.75" x14ac:dyDescent="0.25">
      <c r="C24" s="1">
        <v>16</v>
      </c>
      <c r="D24" s="2" t="s">
        <v>57</v>
      </c>
      <c r="E24" s="3" t="s">
        <v>58</v>
      </c>
      <c r="F24" s="13" t="s">
        <v>206</v>
      </c>
      <c r="G24" s="13" t="s">
        <v>137</v>
      </c>
      <c r="H24" s="15">
        <v>45601</v>
      </c>
      <c r="I24" s="16">
        <v>276922.07</v>
      </c>
      <c r="J24" s="17">
        <f t="shared" ref="J24:J49" si="2">+EDATE(H24,1)</f>
        <v>45631</v>
      </c>
      <c r="K24" s="16">
        <v>0</v>
      </c>
      <c r="L24" s="16">
        <f t="shared" ref="L24:L49" si="3">+I24</f>
        <v>276922.07</v>
      </c>
      <c r="M24" s="1" t="s">
        <v>6</v>
      </c>
    </row>
    <row r="25" spans="3:13" ht="15.75" x14ac:dyDescent="0.25">
      <c r="C25" s="1">
        <v>17</v>
      </c>
      <c r="D25" s="2" t="s">
        <v>59</v>
      </c>
      <c r="E25" s="3" t="s">
        <v>60</v>
      </c>
      <c r="F25" s="13" t="s">
        <v>207</v>
      </c>
      <c r="G25" s="13" t="s">
        <v>138</v>
      </c>
      <c r="H25" s="15">
        <v>45611</v>
      </c>
      <c r="I25" s="16">
        <v>262781.40000000002</v>
      </c>
      <c r="J25" s="17">
        <f t="shared" si="2"/>
        <v>45641</v>
      </c>
      <c r="K25" s="16">
        <v>0</v>
      </c>
      <c r="L25" s="16">
        <f t="shared" si="3"/>
        <v>262781.40000000002</v>
      </c>
      <c r="M25" s="1" t="s">
        <v>6</v>
      </c>
    </row>
    <row r="26" spans="3:13" ht="15.75" x14ac:dyDescent="0.25">
      <c r="C26" s="1">
        <v>18</v>
      </c>
      <c r="D26" s="2" t="s">
        <v>61</v>
      </c>
      <c r="E26" s="3" t="s">
        <v>62</v>
      </c>
      <c r="F26" s="13" t="s">
        <v>208</v>
      </c>
      <c r="G26" s="13" t="s">
        <v>139</v>
      </c>
      <c r="H26" s="15">
        <v>45623</v>
      </c>
      <c r="I26" s="16">
        <v>251467.7</v>
      </c>
      <c r="J26" s="17">
        <f t="shared" si="2"/>
        <v>45653</v>
      </c>
      <c r="K26" s="16">
        <v>0</v>
      </c>
      <c r="L26" s="16">
        <f t="shared" si="3"/>
        <v>251467.7</v>
      </c>
      <c r="M26" s="1" t="s">
        <v>6</v>
      </c>
    </row>
    <row r="27" spans="3:13" ht="15.75" x14ac:dyDescent="0.25">
      <c r="C27" s="1">
        <v>19</v>
      </c>
      <c r="D27" s="2" t="s">
        <v>63</v>
      </c>
      <c r="E27" s="3" t="s">
        <v>64</v>
      </c>
      <c r="F27" s="13" t="s">
        <v>199</v>
      </c>
      <c r="G27" s="13" t="s">
        <v>140</v>
      </c>
      <c r="H27" s="15">
        <v>45609</v>
      </c>
      <c r="I27" s="16">
        <v>242250</v>
      </c>
      <c r="J27" s="17">
        <f t="shared" si="2"/>
        <v>45639</v>
      </c>
      <c r="K27" s="16">
        <v>0</v>
      </c>
      <c r="L27" s="16">
        <f t="shared" si="3"/>
        <v>242250</v>
      </c>
      <c r="M27" s="1" t="s">
        <v>6</v>
      </c>
    </row>
    <row r="28" spans="3:13" ht="15.75" x14ac:dyDescent="0.25">
      <c r="C28" s="1">
        <v>20</v>
      </c>
      <c r="D28" s="2" t="s">
        <v>65</v>
      </c>
      <c r="E28" s="3" t="s">
        <v>66</v>
      </c>
      <c r="F28" s="13" t="s">
        <v>209</v>
      </c>
      <c r="G28" s="13" t="s">
        <v>141</v>
      </c>
      <c r="H28" s="15">
        <v>45601</v>
      </c>
      <c r="I28" s="16">
        <v>231299.25</v>
      </c>
      <c r="J28" s="17">
        <f t="shared" si="2"/>
        <v>45631</v>
      </c>
      <c r="K28" s="16">
        <v>0</v>
      </c>
      <c r="L28" s="16">
        <f t="shared" si="3"/>
        <v>231299.25</v>
      </c>
      <c r="M28" s="1" t="s">
        <v>6</v>
      </c>
    </row>
    <row r="29" spans="3:13" ht="15.75" x14ac:dyDescent="0.25">
      <c r="C29" s="1">
        <v>21</v>
      </c>
      <c r="D29" s="2" t="s">
        <v>67</v>
      </c>
      <c r="E29" s="3" t="s">
        <v>68</v>
      </c>
      <c r="F29" s="13" t="s">
        <v>212</v>
      </c>
      <c r="G29" s="13" t="s">
        <v>142</v>
      </c>
      <c r="H29" s="15">
        <v>45623</v>
      </c>
      <c r="I29" s="16">
        <v>218500</v>
      </c>
      <c r="J29" s="17">
        <f t="shared" si="2"/>
        <v>45653</v>
      </c>
      <c r="K29" s="16">
        <v>0</v>
      </c>
      <c r="L29" s="16">
        <f t="shared" si="3"/>
        <v>218500</v>
      </c>
      <c r="M29" s="1" t="s">
        <v>6</v>
      </c>
    </row>
    <row r="30" spans="3:13" ht="15.75" x14ac:dyDescent="0.25">
      <c r="C30" s="1">
        <v>22</v>
      </c>
      <c r="D30" s="2">
        <v>100178847</v>
      </c>
      <c r="E30" s="3" t="s">
        <v>69</v>
      </c>
      <c r="F30" s="13" t="s">
        <v>213</v>
      </c>
      <c r="G30" s="13" t="s">
        <v>143</v>
      </c>
      <c r="H30" s="15">
        <v>45611</v>
      </c>
      <c r="I30" s="16">
        <v>218500</v>
      </c>
      <c r="J30" s="17">
        <f t="shared" si="2"/>
        <v>45641</v>
      </c>
      <c r="K30" s="16">
        <v>0</v>
      </c>
      <c r="L30" s="16">
        <f t="shared" si="3"/>
        <v>218500</v>
      </c>
      <c r="M30" s="1" t="s">
        <v>6</v>
      </c>
    </row>
    <row r="31" spans="3:13" ht="15.75" x14ac:dyDescent="0.25">
      <c r="C31" s="1">
        <v>23</v>
      </c>
      <c r="D31" s="2" t="s">
        <v>70</v>
      </c>
      <c r="E31" s="3" t="s">
        <v>71</v>
      </c>
      <c r="F31" s="13" t="s">
        <v>214</v>
      </c>
      <c r="G31" s="13" t="s">
        <v>144</v>
      </c>
      <c r="H31" s="15">
        <v>45614</v>
      </c>
      <c r="I31" s="16">
        <v>212270.85</v>
      </c>
      <c r="J31" s="17">
        <f t="shared" si="2"/>
        <v>45644</v>
      </c>
      <c r="K31" s="16">
        <v>0</v>
      </c>
      <c r="L31" s="16">
        <f t="shared" si="3"/>
        <v>212270.85</v>
      </c>
      <c r="M31" s="1" t="s">
        <v>6</v>
      </c>
    </row>
    <row r="32" spans="3:13" ht="15.75" x14ac:dyDescent="0.25">
      <c r="C32" s="1">
        <v>24</v>
      </c>
      <c r="D32" s="2" t="s">
        <v>72</v>
      </c>
      <c r="E32" s="3" t="s">
        <v>73</v>
      </c>
      <c r="F32" s="13" t="s">
        <v>200</v>
      </c>
      <c r="G32" s="13" t="s">
        <v>145</v>
      </c>
      <c r="H32" s="15">
        <v>45615</v>
      </c>
      <c r="I32" s="16">
        <v>207527.5</v>
      </c>
      <c r="J32" s="17">
        <f t="shared" si="2"/>
        <v>45645</v>
      </c>
      <c r="K32" s="16">
        <v>0</v>
      </c>
      <c r="L32" s="16">
        <f t="shared" si="3"/>
        <v>207527.5</v>
      </c>
      <c r="M32" s="1" t="s">
        <v>6</v>
      </c>
    </row>
    <row r="33" spans="3:13" ht="15.75" x14ac:dyDescent="0.25">
      <c r="C33" s="1">
        <v>25</v>
      </c>
      <c r="D33" s="2" t="s">
        <v>25</v>
      </c>
      <c r="E33" s="3" t="s">
        <v>33</v>
      </c>
      <c r="F33" s="13" t="s">
        <v>217</v>
      </c>
      <c r="G33" s="13" t="s">
        <v>146</v>
      </c>
      <c r="H33" s="15">
        <v>45616</v>
      </c>
      <c r="I33" s="16">
        <v>183212.25</v>
      </c>
      <c r="J33" s="17">
        <f t="shared" si="2"/>
        <v>45646</v>
      </c>
      <c r="K33" s="16">
        <v>0</v>
      </c>
      <c r="L33" s="16">
        <f t="shared" si="3"/>
        <v>183212.25</v>
      </c>
      <c r="M33" s="1" t="s">
        <v>6</v>
      </c>
    </row>
    <row r="34" spans="3:13" ht="15.75" x14ac:dyDescent="0.25">
      <c r="C34" s="1">
        <v>26</v>
      </c>
      <c r="D34" s="2" t="s">
        <v>74</v>
      </c>
      <c r="E34" s="3" t="s">
        <v>75</v>
      </c>
      <c r="F34" s="13" t="s">
        <v>218</v>
      </c>
      <c r="G34" s="13" t="s">
        <v>38</v>
      </c>
      <c r="H34" s="15">
        <v>45623</v>
      </c>
      <c r="I34" s="16">
        <v>168030.3</v>
      </c>
      <c r="J34" s="17">
        <f t="shared" si="2"/>
        <v>45653</v>
      </c>
      <c r="K34" s="16">
        <v>0</v>
      </c>
      <c r="L34" s="16">
        <f t="shared" si="3"/>
        <v>168030.3</v>
      </c>
      <c r="M34" s="1" t="s">
        <v>6</v>
      </c>
    </row>
    <row r="35" spans="3:13" ht="15.75" x14ac:dyDescent="0.25">
      <c r="C35" s="1">
        <v>27</v>
      </c>
      <c r="D35" s="2" t="s">
        <v>76</v>
      </c>
      <c r="E35" s="3" t="s">
        <v>77</v>
      </c>
      <c r="F35" s="13" t="s">
        <v>219</v>
      </c>
      <c r="G35" s="13" t="s">
        <v>7</v>
      </c>
      <c r="H35" s="15">
        <v>45608</v>
      </c>
      <c r="I35" s="16">
        <v>167495.82999999999</v>
      </c>
      <c r="J35" s="17">
        <f t="shared" si="2"/>
        <v>45638</v>
      </c>
      <c r="K35" s="16">
        <v>0</v>
      </c>
      <c r="L35" s="16">
        <f t="shared" si="3"/>
        <v>167495.82999999999</v>
      </c>
      <c r="M35" s="1" t="s">
        <v>6</v>
      </c>
    </row>
    <row r="36" spans="3:13" ht="15.75" x14ac:dyDescent="0.25">
      <c r="C36" s="1">
        <v>28</v>
      </c>
      <c r="D36" s="2" t="s">
        <v>78</v>
      </c>
      <c r="E36" s="3" t="s">
        <v>79</v>
      </c>
      <c r="F36" s="13" t="s">
        <v>220</v>
      </c>
      <c r="G36" s="13" t="s">
        <v>147</v>
      </c>
      <c r="H36" s="15">
        <v>45621</v>
      </c>
      <c r="I36" s="16">
        <v>161636.89000000001</v>
      </c>
      <c r="J36" s="17">
        <f t="shared" si="2"/>
        <v>45651</v>
      </c>
      <c r="K36" s="16">
        <v>0</v>
      </c>
      <c r="L36" s="16">
        <f t="shared" si="3"/>
        <v>161636.89000000001</v>
      </c>
      <c r="M36" s="1" t="s">
        <v>6</v>
      </c>
    </row>
    <row r="37" spans="3:13" ht="15.75" x14ac:dyDescent="0.25">
      <c r="C37" s="1">
        <v>29</v>
      </c>
      <c r="D37" s="2" t="s">
        <v>80</v>
      </c>
      <c r="E37" s="3" t="s">
        <v>81</v>
      </c>
      <c r="F37" s="13" t="s">
        <v>201</v>
      </c>
      <c r="G37" s="13" t="s">
        <v>148</v>
      </c>
      <c r="H37" s="15">
        <v>45602</v>
      </c>
      <c r="I37" s="16">
        <v>128010.6</v>
      </c>
      <c r="J37" s="17">
        <f t="shared" si="2"/>
        <v>45632</v>
      </c>
      <c r="K37" s="16">
        <v>0</v>
      </c>
      <c r="L37" s="16">
        <f t="shared" si="3"/>
        <v>128010.6</v>
      </c>
      <c r="M37" s="1" t="s">
        <v>6</v>
      </c>
    </row>
    <row r="38" spans="3:13" ht="15.75" x14ac:dyDescent="0.25">
      <c r="C38" s="1">
        <v>30</v>
      </c>
      <c r="D38" s="2" t="s">
        <v>22</v>
      </c>
      <c r="E38" s="3" t="s">
        <v>30</v>
      </c>
      <c r="F38" s="13" t="s">
        <v>192</v>
      </c>
      <c r="G38" s="13" t="s">
        <v>149</v>
      </c>
      <c r="H38" s="15">
        <v>45597</v>
      </c>
      <c r="I38" s="16">
        <v>120717</v>
      </c>
      <c r="J38" s="17">
        <f t="shared" si="2"/>
        <v>45627</v>
      </c>
      <c r="K38" s="16">
        <v>0</v>
      </c>
      <c r="L38" s="16">
        <f t="shared" si="3"/>
        <v>120717</v>
      </c>
      <c r="M38" s="1" t="s">
        <v>6</v>
      </c>
    </row>
    <row r="39" spans="3:13" ht="15.75" x14ac:dyDescent="0.25">
      <c r="C39" s="1">
        <v>31</v>
      </c>
      <c r="D39" s="2" t="s">
        <v>70</v>
      </c>
      <c r="E39" s="3" t="s">
        <v>71</v>
      </c>
      <c r="F39" s="13" t="s">
        <v>214</v>
      </c>
      <c r="G39" s="13" t="s">
        <v>150</v>
      </c>
      <c r="H39" s="15">
        <v>45611</v>
      </c>
      <c r="I39" s="16">
        <v>103507.25</v>
      </c>
      <c r="J39" s="17">
        <f t="shared" si="2"/>
        <v>45641</v>
      </c>
      <c r="K39" s="16">
        <v>0</v>
      </c>
      <c r="L39" s="16">
        <f t="shared" si="3"/>
        <v>103507.25</v>
      </c>
      <c r="M39" s="1" t="s">
        <v>6</v>
      </c>
    </row>
    <row r="40" spans="3:13" ht="15.75" x14ac:dyDescent="0.25">
      <c r="C40" s="1">
        <v>32</v>
      </c>
      <c r="D40" s="2" t="s">
        <v>82</v>
      </c>
      <c r="E40" s="3" t="s">
        <v>83</v>
      </c>
      <c r="F40" s="13" t="s">
        <v>202</v>
      </c>
      <c r="G40" s="13" t="s">
        <v>151</v>
      </c>
      <c r="H40" s="15">
        <v>45603</v>
      </c>
      <c r="I40" s="16">
        <v>88517.2</v>
      </c>
      <c r="J40" s="17">
        <f t="shared" si="2"/>
        <v>45633</v>
      </c>
      <c r="K40" s="16">
        <v>0</v>
      </c>
      <c r="L40" s="16">
        <f t="shared" si="3"/>
        <v>88517.2</v>
      </c>
      <c r="M40" s="1" t="s">
        <v>6</v>
      </c>
    </row>
    <row r="41" spans="3:13" ht="15.75" x14ac:dyDescent="0.25">
      <c r="C41" s="1">
        <v>33</v>
      </c>
      <c r="D41" s="2" t="s">
        <v>84</v>
      </c>
      <c r="E41" s="3" t="s">
        <v>85</v>
      </c>
      <c r="F41" s="13" t="s">
        <v>203</v>
      </c>
      <c r="G41" s="13" t="s">
        <v>128</v>
      </c>
      <c r="H41" s="15">
        <v>45615</v>
      </c>
      <c r="I41" s="16">
        <v>87732.5</v>
      </c>
      <c r="J41" s="17">
        <f t="shared" si="2"/>
        <v>45645</v>
      </c>
      <c r="K41" s="16">
        <v>0</v>
      </c>
      <c r="L41" s="16">
        <f t="shared" si="3"/>
        <v>87732.5</v>
      </c>
      <c r="M41" s="1" t="s">
        <v>6</v>
      </c>
    </row>
    <row r="42" spans="3:13" ht="15.75" x14ac:dyDescent="0.25">
      <c r="C42" s="1">
        <v>34</v>
      </c>
      <c r="D42" s="2" t="s">
        <v>86</v>
      </c>
      <c r="E42" s="3" t="s">
        <v>87</v>
      </c>
      <c r="F42" s="13" t="s">
        <v>221</v>
      </c>
      <c r="G42" s="13" t="s">
        <v>152</v>
      </c>
      <c r="H42" s="15">
        <v>45607</v>
      </c>
      <c r="I42" s="16">
        <v>80750</v>
      </c>
      <c r="J42" s="17">
        <f t="shared" si="2"/>
        <v>45637</v>
      </c>
      <c r="K42" s="16">
        <v>0</v>
      </c>
      <c r="L42" s="16">
        <f t="shared" si="3"/>
        <v>80750</v>
      </c>
      <c r="M42" s="1" t="s">
        <v>6</v>
      </c>
    </row>
    <row r="43" spans="3:13" ht="15.75" x14ac:dyDescent="0.25">
      <c r="C43" s="1">
        <v>35</v>
      </c>
      <c r="D43" s="2" t="s">
        <v>25</v>
      </c>
      <c r="E43" s="3" t="s">
        <v>33</v>
      </c>
      <c r="F43" s="13" t="s">
        <v>217</v>
      </c>
      <c r="G43" s="13" t="s">
        <v>153</v>
      </c>
      <c r="H43" s="15">
        <v>45616</v>
      </c>
      <c r="I43" s="16">
        <v>74575</v>
      </c>
      <c r="J43" s="17">
        <f t="shared" si="2"/>
        <v>45646</v>
      </c>
      <c r="K43" s="16">
        <v>0</v>
      </c>
      <c r="L43" s="16">
        <f t="shared" si="3"/>
        <v>74575</v>
      </c>
      <c r="M43" s="1" t="s">
        <v>6</v>
      </c>
    </row>
    <row r="44" spans="3:13" ht="15.75" x14ac:dyDescent="0.25">
      <c r="C44" s="1">
        <v>36</v>
      </c>
      <c r="D44" s="2" t="s">
        <v>72</v>
      </c>
      <c r="E44" s="3" t="s">
        <v>73</v>
      </c>
      <c r="F44" s="13" t="s">
        <v>200</v>
      </c>
      <c r="G44" s="13" t="s">
        <v>154</v>
      </c>
      <c r="H44" s="15">
        <v>45615</v>
      </c>
      <c r="I44" s="16">
        <v>69711</v>
      </c>
      <c r="J44" s="17">
        <f t="shared" si="2"/>
        <v>45645</v>
      </c>
      <c r="K44" s="16">
        <v>0</v>
      </c>
      <c r="L44" s="16">
        <f t="shared" si="3"/>
        <v>69711</v>
      </c>
      <c r="M44" s="1" t="s">
        <v>6</v>
      </c>
    </row>
    <row r="45" spans="3:13" ht="15.75" x14ac:dyDescent="0.25">
      <c r="C45" s="1">
        <v>37</v>
      </c>
      <c r="D45" s="2" t="s">
        <v>70</v>
      </c>
      <c r="E45" s="3" t="s">
        <v>71</v>
      </c>
      <c r="F45" s="13" t="s">
        <v>215</v>
      </c>
      <c r="G45" s="13" t="s">
        <v>155</v>
      </c>
      <c r="H45" s="15">
        <v>45611</v>
      </c>
      <c r="I45" s="16">
        <v>69207.5</v>
      </c>
      <c r="J45" s="17">
        <f t="shared" si="2"/>
        <v>45641</v>
      </c>
      <c r="K45" s="16">
        <v>0</v>
      </c>
      <c r="L45" s="16">
        <f t="shared" si="3"/>
        <v>69207.5</v>
      </c>
      <c r="M45" s="1" t="s">
        <v>6</v>
      </c>
    </row>
    <row r="46" spans="3:13" ht="15.75" x14ac:dyDescent="0.25">
      <c r="C46" s="1">
        <v>38</v>
      </c>
      <c r="D46" s="2" t="s">
        <v>24</v>
      </c>
      <c r="E46" s="3" t="s">
        <v>32</v>
      </c>
      <c r="F46" s="13" t="s">
        <v>204</v>
      </c>
      <c r="G46" s="13" t="s">
        <v>156</v>
      </c>
      <c r="H46" s="15">
        <v>45604</v>
      </c>
      <c r="I46" s="16">
        <v>56050</v>
      </c>
      <c r="J46" s="17">
        <f t="shared" si="2"/>
        <v>45634</v>
      </c>
      <c r="K46" s="16">
        <v>0</v>
      </c>
      <c r="L46" s="16">
        <f t="shared" si="3"/>
        <v>56050</v>
      </c>
      <c r="M46" s="1" t="s">
        <v>6</v>
      </c>
    </row>
    <row r="47" spans="3:13" ht="15.75" x14ac:dyDescent="0.25">
      <c r="C47" s="1">
        <v>39</v>
      </c>
      <c r="D47" s="2" t="s">
        <v>88</v>
      </c>
      <c r="E47" s="3" t="s">
        <v>89</v>
      </c>
      <c r="F47" s="13" t="s">
        <v>222</v>
      </c>
      <c r="G47" s="13" t="s">
        <v>157</v>
      </c>
      <c r="H47" s="15">
        <v>45624</v>
      </c>
      <c r="I47" s="16">
        <v>54800</v>
      </c>
      <c r="J47" s="17">
        <f t="shared" si="2"/>
        <v>45654</v>
      </c>
      <c r="K47" s="16">
        <v>0</v>
      </c>
      <c r="L47" s="16">
        <f t="shared" si="3"/>
        <v>54800</v>
      </c>
      <c r="M47" s="1" t="s">
        <v>6</v>
      </c>
    </row>
    <row r="48" spans="3:13" ht="15.75" x14ac:dyDescent="0.25">
      <c r="C48" s="1">
        <v>40</v>
      </c>
      <c r="D48" s="2" t="s">
        <v>26</v>
      </c>
      <c r="E48" s="3" t="s">
        <v>34</v>
      </c>
      <c r="F48" s="13" t="s">
        <v>223</v>
      </c>
      <c r="G48" s="13" t="s">
        <v>158</v>
      </c>
      <c r="H48" s="15">
        <v>45626</v>
      </c>
      <c r="I48" s="16">
        <v>51172.24</v>
      </c>
      <c r="J48" s="17">
        <f t="shared" si="2"/>
        <v>45656</v>
      </c>
      <c r="K48" s="16">
        <v>0</v>
      </c>
      <c r="L48" s="16">
        <f t="shared" si="3"/>
        <v>51172.24</v>
      </c>
      <c r="M48" s="1" t="s">
        <v>6</v>
      </c>
    </row>
    <row r="49" spans="3:13" ht="15.75" x14ac:dyDescent="0.25">
      <c r="C49" s="1">
        <v>41</v>
      </c>
      <c r="D49" s="2" t="s">
        <v>26</v>
      </c>
      <c r="E49" s="3" t="s">
        <v>34</v>
      </c>
      <c r="F49" s="13" t="s">
        <v>223</v>
      </c>
      <c r="G49" s="13" t="s">
        <v>159</v>
      </c>
      <c r="H49" s="15">
        <v>45620</v>
      </c>
      <c r="I49" s="16">
        <v>48552.52</v>
      </c>
      <c r="J49" s="17">
        <f t="shared" si="2"/>
        <v>45650</v>
      </c>
      <c r="K49" s="16">
        <v>0</v>
      </c>
      <c r="L49" s="16">
        <f t="shared" si="3"/>
        <v>48552.52</v>
      </c>
      <c r="M49" s="1" t="s">
        <v>6</v>
      </c>
    </row>
    <row r="50" spans="3:13" ht="15.75" x14ac:dyDescent="0.25">
      <c r="C50" s="1">
        <v>42</v>
      </c>
      <c r="D50" s="2" t="s">
        <v>90</v>
      </c>
      <c r="E50" s="3" t="s">
        <v>91</v>
      </c>
      <c r="F50" s="13" t="s">
        <v>224</v>
      </c>
      <c r="G50" s="13" t="s">
        <v>160</v>
      </c>
      <c r="H50" s="15">
        <v>45621</v>
      </c>
      <c r="I50" s="16">
        <v>43225</v>
      </c>
      <c r="J50" s="17">
        <f t="shared" si="0"/>
        <v>45651</v>
      </c>
      <c r="K50" s="16">
        <v>0</v>
      </c>
      <c r="L50" s="16">
        <f t="shared" si="1"/>
        <v>43225</v>
      </c>
      <c r="M50" s="1" t="s">
        <v>6</v>
      </c>
    </row>
    <row r="51" spans="3:13" ht="15.75" x14ac:dyDescent="0.25">
      <c r="C51" s="1">
        <v>43</v>
      </c>
      <c r="D51" s="2" t="s">
        <v>92</v>
      </c>
      <c r="E51" s="3" t="s">
        <v>93</v>
      </c>
      <c r="F51" s="13" t="s">
        <v>225</v>
      </c>
      <c r="G51" s="13" t="s">
        <v>161</v>
      </c>
      <c r="H51" s="15">
        <v>45625</v>
      </c>
      <c r="I51" s="16">
        <v>36174</v>
      </c>
      <c r="J51" s="17">
        <f t="shared" si="0"/>
        <v>45655</v>
      </c>
      <c r="K51" s="16">
        <v>0</v>
      </c>
      <c r="L51" s="16">
        <f t="shared" si="1"/>
        <v>36174</v>
      </c>
      <c r="M51" s="1" t="s">
        <v>6</v>
      </c>
    </row>
    <row r="52" spans="3:13" ht="15.75" x14ac:dyDescent="0.25">
      <c r="C52" s="1">
        <v>44</v>
      </c>
      <c r="D52" s="2" t="s">
        <v>94</v>
      </c>
      <c r="E52" s="3" t="s">
        <v>95</v>
      </c>
      <c r="F52" s="13" t="s">
        <v>226</v>
      </c>
      <c r="G52" s="13" t="s">
        <v>162</v>
      </c>
      <c r="H52" s="15">
        <v>45604</v>
      </c>
      <c r="I52" s="16">
        <v>34010</v>
      </c>
      <c r="J52" s="17">
        <f t="shared" si="0"/>
        <v>45634</v>
      </c>
      <c r="K52" s="16">
        <v>0</v>
      </c>
      <c r="L52" s="16">
        <f t="shared" si="1"/>
        <v>34010</v>
      </c>
      <c r="M52" s="1" t="s">
        <v>6</v>
      </c>
    </row>
    <row r="53" spans="3:13" ht="15.75" x14ac:dyDescent="0.25">
      <c r="C53" s="1">
        <v>45</v>
      </c>
      <c r="D53" s="2" t="s">
        <v>70</v>
      </c>
      <c r="E53" s="3" t="s">
        <v>71</v>
      </c>
      <c r="F53" s="13" t="s">
        <v>215</v>
      </c>
      <c r="G53" s="13" t="s">
        <v>163</v>
      </c>
      <c r="H53" s="15">
        <v>45614</v>
      </c>
      <c r="I53" s="16">
        <v>30875</v>
      </c>
      <c r="J53" s="17">
        <f t="shared" si="0"/>
        <v>45644</v>
      </c>
      <c r="K53" s="16">
        <v>0</v>
      </c>
      <c r="L53" s="16">
        <f t="shared" si="1"/>
        <v>30875</v>
      </c>
      <c r="M53" s="1" t="s">
        <v>6</v>
      </c>
    </row>
    <row r="54" spans="3:13" ht="15.75" x14ac:dyDescent="0.25">
      <c r="C54" s="1">
        <v>46</v>
      </c>
      <c r="D54" s="2" t="s">
        <v>25</v>
      </c>
      <c r="E54" s="3" t="s">
        <v>33</v>
      </c>
      <c r="F54" s="13" t="s">
        <v>217</v>
      </c>
      <c r="G54" s="13" t="s">
        <v>164</v>
      </c>
      <c r="H54" s="15">
        <v>45616</v>
      </c>
      <c r="I54" s="16">
        <v>29464.25</v>
      </c>
      <c r="J54" s="17">
        <f t="shared" si="0"/>
        <v>45646</v>
      </c>
      <c r="K54" s="16">
        <v>0</v>
      </c>
      <c r="L54" s="16">
        <f t="shared" si="1"/>
        <v>29464.25</v>
      </c>
      <c r="M54" s="1" t="s">
        <v>6</v>
      </c>
    </row>
    <row r="55" spans="3:13" ht="15.75" x14ac:dyDescent="0.25">
      <c r="C55" s="1">
        <v>47</v>
      </c>
      <c r="D55" s="2" t="s">
        <v>96</v>
      </c>
      <c r="E55" s="3" t="s">
        <v>97</v>
      </c>
      <c r="F55" s="13" t="s">
        <v>227</v>
      </c>
      <c r="G55" s="13" t="s">
        <v>165</v>
      </c>
      <c r="H55" s="15">
        <v>45610</v>
      </c>
      <c r="I55" s="16">
        <v>20900</v>
      </c>
      <c r="J55" s="17">
        <f t="shared" si="0"/>
        <v>45640</v>
      </c>
      <c r="K55" s="16">
        <v>0</v>
      </c>
      <c r="L55" s="16">
        <f t="shared" si="1"/>
        <v>20900</v>
      </c>
      <c r="M55" s="1" t="s">
        <v>6</v>
      </c>
    </row>
    <row r="56" spans="3:13" ht="15.75" x14ac:dyDescent="0.25">
      <c r="C56" s="1">
        <v>48</v>
      </c>
      <c r="D56" s="2" t="s">
        <v>98</v>
      </c>
      <c r="E56" s="3" t="s">
        <v>99</v>
      </c>
      <c r="F56" s="13" t="s">
        <v>228</v>
      </c>
      <c r="G56" s="13" t="s">
        <v>166</v>
      </c>
      <c r="H56" s="15">
        <v>45610</v>
      </c>
      <c r="I56" s="16">
        <v>20027.7</v>
      </c>
      <c r="J56" s="17">
        <f t="shared" si="0"/>
        <v>45640</v>
      </c>
      <c r="K56" s="16">
        <v>0</v>
      </c>
      <c r="L56" s="16">
        <f t="shared" si="1"/>
        <v>20027.7</v>
      </c>
      <c r="M56" s="1" t="s">
        <v>6</v>
      </c>
    </row>
    <row r="57" spans="3:13" ht="15.75" x14ac:dyDescent="0.25">
      <c r="C57" s="1">
        <v>49</v>
      </c>
      <c r="D57" s="2" t="s">
        <v>98</v>
      </c>
      <c r="E57" s="3" t="s">
        <v>99</v>
      </c>
      <c r="F57" s="13" t="s">
        <v>228</v>
      </c>
      <c r="G57" s="13" t="s">
        <v>167</v>
      </c>
      <c r="H57" s="15">
        <v>45616</v>
      </c>
      <c r="I57" s="16">
        <v>20027.7</v>
      </c>
      <c r="J57" s="17">
        <f t="shared" si="0"/>
        <v>45646</v>
      </c>
      <c r="K57" s="16">
        <v>0</v>
      </c>
      <c r="L57" s="16">
        <f t="shared" si="1"/>
        <v>20027.7</v>
      </c>
      <c r="M57" s="1" t="s">
        <v>6</v>
      </c>
    </row>
    <row r="58" spans="3:13" ht="15.75" x14ac:dyDescent="0.25">
      <c r="C58" s="1">
        <v>50</v>
      </c>
      <c r="D58" s="2" t="s">
        <v>100</v>
      </c>
      <c r="E58" s="3" t="s">
        <v>101</v>
      </c>
      <c r="F58" s="13" t="s">
        <v>205</v>
      </c>
      <c r="G58" s="13" t="s">
        <v>168</v>
      </c>
      <c r="H58" s="15">
        <v>45624</v>
      </c>
      <c r="I58" s="16">
        <v>18050</v>
      </c>
      <c r="J58" s="17">
        <f t="shared" si="0"/>
        <v>45654</v>
      </c>
      <c r="K58" s="16">
        <v>0</v>
      </c>
      <c r="L58" s="16">
        <f t="shared" si="1"/>
        <v>18050</v>
      </c>
      <c r="M58" s="1" t="s">
        <v>6</v>
      </c>
    </row>
    <row r="59" spans="3:13" ht="15.75" x14ac:dyDescent="0.25">
      <c r="C59" s="1">
        <v>51</v>
      </c>
      <c r="D59" s="2" t="s">
        <v>102</v>
      </c>
      <c r="E59" s="3" t="s">
        <v>103</v>
      </c>
      <c r="F59" s="13" t="s">
        <v>228</v>
      </c>
      <c r="G59" s="13" t="s">
        <v>169</v>
      </c>
      <c r="H59" s="15">
        <v>45610</v>
      </c>
      <c r="I59" s="16">
        <v>18000</v>
      </c>
      <c r="J59" s="17">
        <f t="shared" si="0"/>
        <v>45640</v>
      </c>
      <c r="K59" s="16">
        <v>0</v>
      </c>
      <c r="L59" s="16">
        <f t="shared" si="1"/>
        <v>18000</v>
      </c>
      <c r="M59" s="1" t="s">
        <v>6</v>
      </c>
    </row>
    <row r="60" spans="3:13" ht="15.75" x14ac:dyDescent="0.25">
      <c r="C60" s="1">
        <v>52</v>
      </c>
      <c r="D60" s="2" t="s">
        <v>70</v>
      </c>
      <c r="E60" s="3" t="s">
        <v>71</v>
      </c>
      <c r="F60" s="13" t="s">
        <v>215</v>
      </c>
      <c r="G60" s="13" t="s">
        <v>170</v>
      </c>
      <c r="H60" s="15">
        <v>45611</v>
      </c>
      <c r="I60" s="16">
        <v>16150</v>
      </c>
      <c r="J60" s="17">
        <f t="shared" si="0"/>
        <v>45641</v>
      </c>
      <c r="K60" s="16">
        <v>0</v>
      </c>
      <c r="L60" s="16">
        <f t="shared" si="1"/>
        <v>16150</v>
      </c>
      <c r="M60" s="1" t="s">
        <v>6</v>
      </c>
    </row>
    <row r="61" spans="3:13" ht="15.75" x14ac:dyDescent="0.25">
      <c r="C61" s="1">
        <v>53</v>
      </c>
      <c r="D61" s="2" t="s">
        <v>104</v>
      </c>
      <c r="E61" s="3" t="s">
        <v>105</v>
      </c>
      <c r="F61" s="13" t="s">
        <v>229</v>
      </c>
      <c r="G61" s="13" t="s">
        <v>171</v>
      </c>
      <c r="H61" s="15">
        <v>45604</v>
      </c>
      <c r="I61" s="16">
        <v>15192</v>
      </c>
      <c r="J61" s="17">
        <f t="shared" si="0"/>
        <v>45634</v>
      </c>
      <c r="K61" s="16">
        <v>0</v>
      </c>
      <c r="L61" s="16">
        <f t="shared" si="1"/>
        <v>15192</v>
      </c>
      <c r="M61" s="1" t="s">
        <v>6</v>
      </c>
    </row>
    <row r="62" spans="3:13" ht="15.75" x14ac:dyDescent="0.25">
      <c r="C62" s="1">
        <v>54</v>
      </c>
      <c r="D62" s="2" t="s">
        <v>23</v>
      </c>
      <c r="E62" s="3" t="s">
        <v>31</v>
      </c>
      <c r="F62" s="13" t="s">
        <v>194</v>
      </c>
      <c r="G62" s="13" t="s">
        <v>172</v>
      </c>
      <c r="H62" s="15">
        <v>45624</v>
      </c>
      <c r="I62" s="16">
        <v>14720.36</v>
      </c>
      <c r="J62" s="17">
        <f t="shared" si="0"/>
        <v>45654</v>
      </c>
      <c r="K62" s="16">
        <v>0</v>
      </c>
      <c r="L62" s="16">
        <f t="shared" si="1"/>
        <v>14720.36</v>
      </c>
      <c r="M62" s="1" t="s">
        <v>6</v>
      </c>
    </row>
    <row r="63" spans="3:13" ht="15.75" x14ac:dyDescent="0.25">
      <c r="C63" s="1">
        <v>55</v>
      </c>
      <c r="D63" s="2" t="s">
        <v>84</v>
      </c>
      <c r="E63" s="3" t="s">
        <v>85</v>
      </c>
      <c r="F63" s="13" t="s">
        <v>203</v>
      </c>
      <c r="G63" s="13" t="s">
        <v>130</v>
      </c>
      <c r="H63" s="15">
        <v>45615</v>
      </c>
      <c r="I63" s="16">
        <v>14392.5</v>
      </c>
      <c r="J63" s="17">
        <f t="shared" ref="J63:J75" si="4">+EDATE(H63,1)</f>
        <v>45645</v>
      </c>
      <c r="K63" s="16">
        <v>0</v>
      </c>
      <c r="L63" s="16">
        <f t="shared" ref="L63:L75" si="5">+I63</f>
        <v>14392.5</v>
      </c>
      <c r="M63" s="1" t="s">
        <v>6</v>
      </c>
    </row>
    <row r="64" spans="3:13" ht="15.75" x14ac:dyDescent="0.25">
      <c r="C64" s="1">
        <v>56</v>
      </c>
      <c r="D64" s="2" t="s">
        <v>70</v>
      </c>
      <c r="E64" s="3" t="s">
        <v>71</v>
      </c>
      <c r="F64" s="13" t="s">
        <v>215</v>
      </c>
      <c r="G64" s="13" t="s">
        <v>173</v>
      </c>
      <c r="H64" s="15">
        <v>45610</v>
      </c>
      <c r="I64" s="16">
        <v>14250</v>
      </c>
      <c r="J64" s="17">
        <f t="shared" si="4"/>
        <v>45640</v>
      </c>
      <c r="K64" s="16">
        <v>0</v>
      </c>
      <c r="L64" s="16">
        <f t="shared" si="5"/>
        <v>14250</v>
      </c>
      <c r="M64" s="1" t="s">
        <v>6</v>
      </c>
    </row>
    <row r="65" spans="3:13" ht="15.75" x14ac:dyDescent="0.25">
      <c r="C65" s="1">
        <v>57</v>
      </c>
      <c r="D65" s="2" t="s">
        <v>106</v>
      </c>
      <c r="E65" s="3" t="s">
        <v>107</v>
      </c>
      <c r="F65" s="13" t="s">
        <v>231</v>
      </c>
      <c r="G65" s="13" t="s">
        <v>174</v>
      </c>
      <c r="H65" s="15">
        <v>45623</v>
      </c>
      <c r="I65" s="16">
        <v>12600</v>
      </c>
      <c r="J65" s="17">
        <f t="shared" si="4"/>
        <v>45653</v>
      </c>
      <c r="K65" s="16">
        <v>0</v>
      </c>
      <c r="L65" s="16">
        <f t="shared" si="5"/>
        <v>12600</v>
      </c>
      <c r="M65" s="1" t="s">
        <v>6</v>
      </c>
    </row>
    <row r="66" spans="3:13" ht="15.75" x14ac:dyDescent="0.25">
      <c r="C66" s="1">
        <v>58</v>
      </c>
      <c r="D66" s="2" t="s">
        <v>108</v>
      </c>
      <c r="E66" s="3" t="s">
        <v>109</v>
      </c>
      <c r="F66" s="13" t="s">
        <v>216</v>
      </c>
      <c r="G66" s="13" t="s">
        <v>175</v>
      </c>
      <c r="H66" s="15">
        <v>45602</v>
      </c>
      <c r="I66" s="16">
        <v>12350</v>
      </c>
      <c r="J66" s="17">
        <f t="shared" si="4"/>
        <v>45632</v>
      </c>
      <c r="K66" s="16">
        <v>0</v>
      </c>
      <c r="L66" s="16">
        <f t="shared" si="5"/>
        <v>12350</v>
      </c>
      <c r="M66" s="1" t="s">
        <v>6</v>
      </c>
    </row>
    <row r="67" spans="3:13" ht="15.75" x14ac:dyDescent="0.25">
      <c r="C67" s="1">
        <v>59</v>
      </c>
      <c r="D67" s="2" t="s">
        <v>108</v>
      </c>
      <c r="E67" s="3" t="s">
        <v>109</v>
      </c>
      <c r="F67" s="13" t="s">
        <v>216</v>
      </c>
      <c r="G67" s="13" t="s">
        <v>176</v>
      </c>
      <c r="H67" s="15">
        <v>45604</v>
      </c>
      <c r="I67" s="16">
        <v>12350</v>
      </c>
      <c r="J67" s="17">
        <f t="shared" si="4"/>
        <v>45634</v>
      </c>
      <c r="K67" s="16">
        <v>0</v>
      </c>
      <c r="L67" s="16">
        <f t="shared" si="5"/>
        <v>12350</v>
      </c>
      <c r="M67" s="1" t="s">
        <v>6</v>
      </c>
    </row>
    <row r="68" spans="3:13" ht="15.75" x14ac:dyDescent="0.25">
      <c r="C68" s="1">
        <v>60</v>
      </c>
      <c r="D68" s="2" t="s">
        <v>70</v>
      </c>
      <c r="E68" s="3" t="s">
        <v>71</v>
      </c>
      <c r="F68" s="13" t="s">
        <v>215</v>
      </c>
      <c r="G68" s="13" t="s">
        <v>177</v>
      </c>
      <c r="H68" s="15">
        <v>45611</v>
      </c>
      <c r="I68" s="16">
        <v>12302.5</v>
      </c>
      <c r="J68" s="17">
        <f t="shared" si="4"/>
        <v>45641</v>
      </c>
      <c r="K68" s="16">
        <v>0</v>
      </c>
      <c r="L68" s="16">
        <f t="shared" si="5"/>
        <v>12302.5</v>
      </c>
      <c r="M68" s="1" t="s">
        <v>6</v>
      </c>
    </row>
    <row r="69" spans="3:13" ht="15.75" x14ac:dyDescent="0.25">
      <c r="C69" s="1">
        <v>61</v>
      </c>
      <c r="D69" s="2" t="s">
        <v>110</v>
      </c>
      <c r="E69" s="3" t="s">
        <v>111</v>
      </c>
      <c r="F69" s="13" t="s">
        <v>230</v>
      </c>
      <c r="G69" s="13" t="s">
        <v>178</v>
      </c>
      <c r="H69" s="15">
        <v>45597</v>
      </c>
      <c r="I69" s="16">
        <v>11020</v>
      </c>
      <c r="J69" s="17">
        <f t="shared" si="4"/>
        <v>45627</v>
      </c>
      <c r="K69" s="16">
        <v>0</v>
      </c>
      <c r="L69" s="16">
        <f t="shared" si="5"/>
        <v>11020</v>
      </c>
      <c r="M69" s="1" t="s">
        <v>6</v>
      </c>
    </row>
    <row r="70" spans="3:13" ht="15.75" x14ac:dyDescent="0.25">
      <c r="C70" s="1">
        <v>62</v>
      </c>
      <c r="D70" s="2" t="s">
        <v>112</v>
      </c>
      <c r="E70" s="3" t="s">
        <v>113</v>
      </c>
      <c r="F70" s="13" t="s">
        <v>232</v>
      </c>
      <c r="G70" s="13" t="s">
        <v>179</v>
      </c>
      <c r="H70" s="15">
        <v>45602</v>
      </c>
      <c r="I70" s="16">
        <v>9968.39</v>
      </c>
      <c r="J70" s="17">
        <f t="shared" si="4"/>
        <v>45632</v>
      </c>
      <c r="K70" s="16">
        <v>0</v>
      </c>
      <c r="L70" s="16">
        <f t="shared" si="5"/>
        <v>9968.39</v>
      </c>
      <c r="M70" s="1" t="s">
        <v>6</v>
      </c>
    </row>
    <row r="71" spans="3:13" ht="15.75" x14ac:dyDescent="0.25">
      <c r="C71" s="1">
        <v>63</v>
      </c>
      <c r="D71" s="2" t="s">
        <v>70</v>
      </c>
      <c r="E71" s="3" t="s">
        <v>71</v>
      </c>
      <c r="F71" s="13" t="s">
        <v>232</v>
      </c>
      <c r="G71" s="13" t="s">
        <v>180</v>
      </c>
      <c r="H71" s="15">
        <v>45610</v>
      </c>
      <c r="I71" s="16">
        <v>9301.41</v>
      </c>
      <c r="J71" s="17">
        <f t="shared" si="4"/>
        <v>45640</v>
      </c>
      <c r="K71" s="16">
        <v>0</v>
      </c>
      <c r="L71" s="16">
        <f t="shared" si="5"/>
        <v>9301.41</v>
      </c>
      <c r="M71" s="1" t="s">
        <v>6</v>
      </c>
    </row>
    <row r="72" spans="3:13" ht="15.75" x14ac:dyDescent="0.25">
      <c r="C72" s="1">
        <v>64</v>
      </c>
      <c r="D72" s="2" t="s">
        <v>114</v>
      </c>
      <c r="E72" s="3" t="s">
        <v>115</v>
      </c>
      <c r="F72" s="13" t="s">
        <v>232</v>
      </c>
      <c r="G72" s="13" t="s">
        <v>181</v>
      </c>
      <c r="H72" s="15">
        <v>45622</v>
      </c>
      <c r="I72" s="16">
        <v>8835</v>
      </c>
      <c r="J72" s="17">
        <f t="shared" si="4"/>
        <v>45652</v>
      </c>
      <c r="K72" s="16">
        <v>0</v>
      </c>
      <c r="L72" s="16">
        <f t="shared" si="5"/>
        <v>8835</v>
      </c>
      <c r="M72" s="1" t="s">
        <v>6</v>
      </c>
    </row>
    <row r="73" spans="3:13" ht="15.75" x14ac:dyDescent="0.25">
      <c r="C73" s="1">
        <v>65</v>
      </c>
      <c r="D73" s="2" t="s">
        <v>116</v>
      </c>
      <c r="E73" s="3" t="s">
        <v>117</v>
      </c>
      <c r="F73" s="13" t="s">
        <v>232</v>
      </c>
      <c r="G73" s="13" t="s">
        <v>182</v>
      </c>
      <c r="H73" s="15">
        <v>45616</v>
      </c>
      <c r="I73" s="16">
        <v>8075</v>
      </c>
      <c r="J73" s="17">
        <f t="shared" si="4"/>
        <v>45646</v>
      </c>
      <c r="K73" s="16">
        <v>0</v>
      </c>
      <c r="L73" s="16">
        <f t="shared" si="5"/>
        <v>8075</v>
      </c>
      <c r="M73" s="1" t="s">
        <v>6</v>
      </c>
    </row>
    <row r="74" spans="3:13" ht="15.75" x14ac:dyDescent="0.25">
      <c r="C74" s="1">
        <v>66</v>
      </c>
      <c r="D74" s="2" t="s">
        <v>27</v>
      </c>
      <c r="E74" s="3" t="s">
        <v>35</v>
      </c>
      <c r="F74" s="13" t="s">
        <v>232</v>
      </c>
      <c r="G74" s="13" t="s">
        <v>39</v>
      </c>
      <c r="H74" s="15">
        <v>45581</v>
      </c>
      <c r="I74" s="16">
        <v>7661.75</v>
      </c>
      <c r="J74" s="17">
        <f t="shared" si="4"/>
        <v>45612</v>
      </c>
      <c r="K74" s="16">
        <v>0</v>
      </c>
      <c r="L74" s="16">
        <f t="shared" si="5"/>
        <v>7661.75</v>
      </c>
      <c r="M74" s="1" t="s">
        <v>6</v>
      </c>
    </row>
    <row r="75" spans="3:13" ht="15.75" x14ac:dyDescent="0.25">
      <c r="C75" s="1">
        <v>67</v>
      </c>
      <c r="D75" s="2" t="s">
        <v>118</v>
      </c>
      <c r="E75" s="3" t="s">
        <v>119</v>
      </c>
      <c r="F75" s="13" t="s">
        <v>232</v>
      </c>
      <c r="G75" s="13" t="s">
        <v>183</v>
      </c>
      <c r="H75" s="15">
        <v>45617</v>
      </c>
      <c r="I75" s="16">
        <v>7150</v>
      </c>
      <c r="J75" s="17">
        <f t="shared" si="4"/>
        <v>45647</v>
      </c>
      <c r="K75" s="16">
        <v>0</v>
      </c>
      <c r="L75" s="16">
        <f t="shared" si="5"/>
        <v>7150</v>
      </c>
      <c r="M75" s="1" t="s">
        <v>6</v>
      </c>
    </row>
    <row r="76" spans="3:13" ht="15.75" x14ac:dyDescent="0.25">
      <c r="C76" s="1">
        <v>68</v>
      </c>
      <c r="D76" s="2" t="s">
        <v>120</v>
      </c>
      <c r="E76" s="3" t="s">
        <v>121</v>
      </c>
      <c r="F76" s="13" t="s">
        <v>232</v>
      </c>
      <c r="G76" s="13" t="s">
        <v>184</v>
      </c>
      <c r="H76" s="15">
        <v>45623</v>
      </c>
      <c r="I76" s="16">
        <v>6887.5</v>
      </c>
      <c r="J76" s="17">
        <f t="shared" si="0"/>
        <v>45653</v>
      </c>
      <c r="K76" s="16">
        <v>0</v>
      </c>
      <c r="L76" s="16">
        <f t="shared" si="1"/>
        <v>6887.5</v>
      </c>
      <c r="M76" s="1" t="s">
        <v>6</v>
      </c>
    </row>
    <row r="77" spans="3:13" ht="15.75" x14ac:dyDescent="0.25">
      <c r="C77" s="1">
        <v>69</v>
      </c>
      <c r="D77" s="2" t="s">
        <v>78</v>
      </c>
      <c r="E77" s="3" t="s">
        <v>79</v>
      </c>
      <c r="F77" s="13" t="s">
        <v>232</v>
      </c>
      <c r="G77" s="13" t="s">
        <v>185</v>
      </c>
      <c r="H77" s="15">
        <v>45621</v>
      </c>
      <c r="I77" s="16">
        <v>4562.47</v>
      </c>
      <c r="J77" s="17">
        <f t="shared" si="0"/>
        <v>45651</v>
      </c>
      <c r="K77" s="16">
        <v>0</v>
      </c>
      <c r="L77" s="16">
        <f t="shared" si="1"/>
        <v>4562.47</v>
      </c>
      <c r="M77" s="1" t="s">
        <v>6</v>
      </c>
    </row>
    <row r="78" spans="3:13" ht="15.75" x14ac:dyDescent="0.25">
      <c r="C78" s="1">
        <v>70</v>
      </c>
      <c r="D78" s="2" t="s">
        <v>122</v>
      </c>
      <c r="E78" s="3" t="s">
        <v>123</v>
      </c>
      <c r="F78" s="13" t="s">
        <v>232</v>
      </c>
      <c r="G78" s="13" t="s">
        <v>186</v>
      </c>
      <c r="H78" s="15">
        <v>45597</v>
      </c>
      <c r="I78" s="16">
        <v>3845.7</v>
      </c>
      <c r="J78" s="17">
        <f t="shared" ref="J78:J80" si="6">+EDATE(H78,1)</f>
        <v>45627</v>
      </c>
      <c r="K78" s="16">
        <v>0</v>
      </c>
      <c r="L78" s="16">
        <f t="shared" ref="L78:L80" si="7">+I78</f>
        <v>3845.7</v>
      </c>
      <c r="M78" s="1" t="s">
        <v>6</v>
      </c>
    </row>
    <row r="79" spans="3:13" ht="15.75" x14ac:dyDescent="0.25">
      <c r="C79" s="1">
        <v>71</v>
      </c>
      <c r="D79" s="2" t="s">
        <v>28</v>
      </c>
      <c r="E79" s="3" t="s">
        <v>36</v>
      </c>
      <c r="F79" s="13" t="s">
        <v>232</v>
      </c>
      <c r="G79" s="13" t="s">
        <v>187</v>
      </c>
      <c r="H79" s="15">
        <v>45597</v>
      </c>
      <c r="I79" s="16">
        <v>769.5</v>
      </c>
      <c r="J79" s="17">
        <f t="shared" si="6"/>
        <v>45627</v>
      </c>
      <c r="K79" s="16">
        <v>0</v>
      </c>
      <c r="L79" s="16">
        <f t="shared" si="7"/>
        <v>769.5</v>
      </c>
      <c r="M79" s="1" t="s">
        <v>6</v>
      </c>
    </row>
    <row r="80" spans="3:13" ht="15.75" x14ac:dyDescent="0.25">
      <c r="C80" s="1">
        <v>72</v>
      </c>
      <c r="D80" s="2" t="s">
        <v>28</v>
      </c>
      <c r="E80" s="3" t="s">
        <v>36</v>
      </c>
      <c r="F80" s="13" t="s">
        <v>232</v>
      </c>
      <c r="G80" s="13" t="s">
        <v>187</v>
      </c>
      <c r="H80" s="15">
        <v>45615</v>
      </c>
      <c r="I80" s="16">
        <v>70.3</v>
      </c>
      <c r="J80" s="17">
        <f t="shared" si="6"/>
        <v>45645</v>
      </c>
      <c r="K80" s="16">
        <v>0</v>
      </c>
      <c r="L80" s="16">
        <f t="shared" si="7"/>
        <v>70.3</v>
      </c>
      <c r="M80" s="1" t="s">
        <v>6</v>
      </c>
    </row>
    <row r="81" spans="3:12" ht="15.75" x14ac:dyDescent="0.25">
      <c r="C81" s="19"/>
      <c r="D81" s="20"/>
      <c r="E81" s="21"/>
      <c r="F81" s="15"/>
      <c r="G81" s="21"/>
      <c r="H81" s="19"/>
      <c r="I81" s="16"/>
      <c r="J81" s="21"/>
      <c r="K81" s="16"/>
      <c r="L81" s="16"/>
    </row>
    <row r="82" spans="3:12" ht="19.5" customHeight="1" thickBot="1" x14ac:dyDescent="0.4">
      <c r="C82" s="19"/>
      <c r="D82" s="22" t="s">
        <v>5</v>
      </c>
      <c r="E82" s="23" t="s">
        <v>4</v>
      </c>
      <c r="F82" s="15"/>
      <c r="G82" s="21"/>
      <c r="H82" s="24" t="s">
        <v>3</v>
      </c>
      <c r="I82" s="25">
        <f>SUM(I9:I81)</f>
        <v>18231142.549999997</v>
      </c>
      <c r="J82" s="21"/>
      <c r="K82" s="25">
        <f>SUM(K9:K81)</f>
        <v>0</v>
      </c>
      <c r="L82" s="25">
        <f>SUM(L9:L81)</f>
        <v>18231142.549999997</v>
      </c>
    </row>
    <row r="83" spans="3:12" ht="16.5" thickTop="1" x14ac:dyDescent="0.25">
      <c r="C83" s="19"/>
      <c r="D83" s="20" t="s">
        <v>2</v>
      </c>
      <c r="E83" s="20"/>
      <c r="F83" s="20"/>
      <c r="G83" s="20"/>
      <c r="H83" s="19"/>
      <c r="I83" s="16"/>
      <c r="J83" s="20"/>
      <c r="K83" s="16"/>
      <c r="L83" s="16"/>
    </row>
    <row r="84" spans="3:12" ht="15.75" x14ac:dyDescent="0.25">
      <c r="C84" s="19"/>
      <c r="D84" s="20" t="s">
        <v>1</v>
      </c>
      <c r="E84" s="20"/>
      <c r="F84" s="20"/>
      <c r="G84" s="20"/>
      <c r="H84" s="19"/>
      <c r="I84" s="16"/>
      <c r="J84" s="20"/>
      <c r="K84" s="16"/>
      <c r="L84" s="16"/>
    </row>
    <row r="85" spans="3:12" ht="15.75" x14ac:dyDescent="0.25">
      <c r="C85" s="19"/>
      <c r="D85" s="20"/>
      <c r="E85" s="21"/>
      <c r="F85" s="15"/>
      <c r="G85" s="21"/>
      <c r="H85" s="19"/>
      <c r="I85" s="16"/>
      <c r="J85" s="21"/>
      <c r="K85" s="16"/>
      <c r="L85" s="16"/>
    </row>
    <row r="86" spans="3:12" ht="15.75" x14ac:dyDescent="0.25">
      <c r="C86" s="19"/>
      <c r="D86" s="20"/>
      <c r="E86" s="21"/>
      <c r="F86" s="15"/>
      <c r="G86" s="21"/>
      <c r="H86" s="19"/>
      <c r="I86" s="16"/>
      <c r="J86" s="21"/>
      <c r="K86" s="16"/>
      <c r="L86" s="16"/>
    </row>
    <row r="87" spans="3:12" ht="15.75" x14ac:dyDescent="0.25">
      <c r="C87" s="19"/>
      <c r="D87" s="20" t="s">
        <v>0</v>
      </c>
      <c r="E87" s="21"/>
      <c r="F87" s="15"/>
      <c r="G87" s="21"/>
      <c r="H87" s="19"/>
      <c r="I87" s="16"/>
      <c r="J87" s="21"/>
      <c r="K87" s="16"/>
      <c r="L87" s="16"/>
    </row>
    <row r="88" spans="3:12" ht="15.75" x14ac:dyDescent="0.25">
      <c r="C88" s="19"/>
      <c r="D88" s="20"/>
      <c r="E88" s="21"/>
      <c r="F88" s="15"/>
      <c r="G88" s="21"/>
      <c r="H88" s="19"/>
      <c r="I88" s="16"/>
      <c r="J88" s="21"/>
      <c r="K88" s="16"/>
      <c r="L88" s="16"/>
    </row>
    <row r="89" spans="3:12" ht="15.75" x14ac:dyDescent="0.25">
      <c r="C89" s="19"/>
      <c r="D89" s="20"/>
      <c r="E89" s="21"/>
      <c r="F89" s="15"/>
      <c r="G89" s="21"/>
      <c r="H89" s="19"/>
      <c r="I89" s="16"/>
      <c r="J89" s="21"/>
      <c r="K89" s="16"/>
      <c r="L89" s="16"/>
    </row>
    <row r="90" spans="3:12" ht="15.75" x14ac:dyDescent="0.25">
      <c r="C90" s="19"/>
      <c r="D90" s="20"/>
      <c r="E90" s="21"/>
      <c r="F90" s="15"/>
      <c r="G90" s="21"/>
      <c r="H90" s="19"/>
      <c r="I90" s="16"/>
      <c r="J90" s="21"/>
      <c r="K90" s="16"/>
      <c r="L90" s="16"/>
    </row>
    <row r="91" spans="3:12" ht="15.75" x14ac:dyDescent="0.25">
      <c r="C91" s="19"/>
      <c r="D91" s="20"/>
      <c r="E91" s="21"/>
      <c r="F91" s="15"/>
      <c r="G91" s="21"/>
      <c r="H91" s="19"/>
      <c r="I91" s="16"/>
      <c r="J91" s="21"/>
      <c r="K91" s="16"/>
      <c r="L91" s="16"/>
    </row>
    <row r="92" spans="3:12" ht="15.75" x14ac:dyDescent="0.25">
      <c r="C92" s="19"/>
      <c r="D92" s="20"/>
      <c r="E92" s="21"/>
      <c r="F92" s="15"/>
      <c r="G92" s="21"/>
      <c r="H92" s="19"/>
      <c r="I92" s="16"/>
      <c r="J92" s="21"/>
      <c r="K92" s="16"/>
      <c r="L92" s="16"/>
    </row>
    <row r="93" spans="3:12" ht="18.75" x14ac:dyDescent="0.3">
      <c r="C93" s="19"/>
      <c r="D93" s="26"/>
      <c r="E93" s="21"/>
      <c r="F93" s="15"/>
      <c r="G93" s="21"/>
      <c r="H93" s="19"/>
      <c r="I93" s="16"/>
      <c r="J93" s="21"/>
      <c r="K93" s="16"/>
      <c r="L93" s="16"/>
    </row>
    <row r="94" spans="3:12" ht="15.75" x14ac:dyDescent="0.25">
      <c r="C94" s="19"/>
      <c r="F94" s="21"/>
      <c r="G94" s="21"/>
      <c r="H94" s="19"/>
      <c r="I94" s="16"/>
      <c r="J94" s="21"/>
      <c r="K94" s="16"/>
      <c r="L94" s="16"/>
    </row>
    <row r="95" spans="3:12" ht="15.75" x14ac:dyDescent="0.25">
      <c r="C95" s="19"/>
      <c r="F95" s="21"/>
      <c r="G95" s="21"/>
      <c r="H95" s="19"/>
      <c r="I95" s="16"/>
      <c r="J95" s="21"/>
      <c r="K95" s="16"/>
      <c r="L95" s="16"/>
    </row>
    <row r="96" spans="3:12" ht="15.75" x14ac:dyDescent="0.25">
      <c r="C96" s="19"/>
      <c r="F96" s="21"/>
      <c r="G96" s="21"/>
      <c r="H96" s="19"/>
      <c r="I96" s="16"/>
      <c r="J96" s="21"/>
      <c r="K96" s="16"/>
      <c r="L96" s="16"/>
    </row>
    <row r="97" spans="3:12" ht="15.75" x14ac:dyDescent="0.25">
      <c r="C97" s="19"/>
      <c r="F97" s="21"/>
      <c r="G97" s="21"/>
      <c r="H97" s="19"/>
      <c r="I97" s="16"/>
      <c r="J97" s="21"/>
      <c r="K97" s="16"/>
      <c r="L97" s="16"/>
    </row>
    <row r="98" spans="3:12" ht="24.75" customHeight="1" x14ac:dyDescent="0.25">
      <c r="C98" s="19"/>
      <c r="E98" s="21"/>
      <c r="F98" s="21"/>
      <c r="G98" s="21"/>
      <c r="H98" s="19"/>
      <c r="I98" s="16"/>
      <c r="J98" s="21"/>
      <c r="K98" s="16"/>
      <c r="L98" s="16"/>
    </row>
    <row r="99" spans="3:12" ht="15.75" x14ac:dyDescent="0.25">
      <c r="C99" s="19"/>
      <c r="E99" s="21"/>
      <c r="F99" s="21"/>
      <c r="G99" s="21"/>
      <c r="H99" s="19"/>
      <c r="I99" s="16"/>
      <c r="J99" s="21"/>
      <c r="K99" s="16"/>
      <c r="L99" s="16"/>
    </row>
    <row r="100" spans="3:12" ht="12" customHeight="1" x14ac:dyDescent="0.25">
      <c r="C100" s="19"/>
      <c r="D100" s="20"/>
      <c r="E100" s="21"/>
      <c r="F100" s="21"/>
      <c r="G100" s="21"/>
      <c r="H100" s="19"/>
      <c r="I100" s="16"/>
      <c r="J100" s="21"/>
      <c r="K100" s="16"/>
      <c r="L100" s="16"/>
    </row>
    <row r="101" spans="3:12" ht="15.75" x14ac:dyDescent="0.25">
      <c r="C101" s="19"/>
      <c r="H101" s="19"/>
      <c r="I101" s="16"/>
      <c r="K101" s="16"/>
      <c r="L101" s="16"/>
    </row>
    <row r="102" spans="3:12" ht="15.75" x14ac:dyDescent="0.25">
      <c r="C102" s="19"/>
      <c r="H102" s="19"/>
      <c r="I102" s="16"/>
      <c r="K102" s="16"/>
      <c r="L102" s="16"/>
    </row>
    <row r="103" spans="3:12" ht="15.75" x14ac:dyDescent="0.25">
      <c r="C103" s="19"/>
      <c r="D103" s="20"/>
      <c r="E103" s="21"/>
      <c r="F103" s="21"/>
      <c r="G103" s="21"/>
      <c r="H103" s="19"/>
      <c r="I103" s="16"/>
      <c r="J103" s="21"/>
      <c r="K103" s="16"/>
      <c r="L103" s="16"/>
    </row>
    <row r="104" spans="3:12" x14ac:dyDescent="0.25">
      <c r="H104" s="1"/>
      <c r="I104" s="16"/>
      <c r="K104" s="16"/>
      <c r="L104" s="16"/>
    </row>
    <row r="105" spans="3:12" x14ac:dyDescent="0.25">
      <c r="H105" s="1"/>
      <c r="I105" s="16"/>
      <c r="K105" s="16"/>
      <c r="L105" s="16"/>
    </row>
    <row r="106" spans="3:12" x14ac:dyDescent="0.25">
      <c r="H106" s="1"/>
      <c r="I106" s="16"/>
      <c r="K106" s="16"/>
      <c r="L106" s="16"/>
    </row>
    <row r="107" spans="3:12" ht="23.25" x14ac:dyDescent="0.35">
      <c r="E107" s="27"/>
      <c r="F107" s="28"/>
      <c r="G107" s="27"/>
      <c r="H107" s="29"/>
      <c r="J107" s="27"/>
    </row>
    <row r="108" spans="3:12" ht="23.25" x14ac:dyDescent="0.35">
      <c r="E108" s="27"/>
      <c r="F108" s="28"/>
      <c r="G108" s="27"/>
      <c r="H108" s="29"/>
      <c r="J108" s="27"/>
    </row>
    <row r="109" spans="3:12" ht="23.25" x14ac:dyDescent="0.35">
      <c r="E109" s="30"/>
      <c r="F109" s="30"/>
      <c r="G109" s="30"/>
      <c r="H109" s="29"/>
      <c r="J109" s="30"/>
    </row>
    <row r="110" spans="3:12" x14ac:dyDescent="0.25">
      <c r="H110" s="31"/>
    </row>
    <row r="111" spans="3:12" x14ac:dyDescent="0.25">
      <c r="H111" s="31"/>
    </row>
    <row r="112" spans="3:12" ht="15.75" x14ac:dyDescent="0.25">
      <c r="D112" s="20"/>
    </row>
    <row r="113" spans="4:4" ht="18.75" x14ac:dyDescent="0.3">
      <c r="D113" s="26"/>
    </row>
  </sheetData>
  <mergeCells count="1">
    <mergeCell ref="E3:F3"/>
  </mergeCells>
  <hyperlinks>
    <hyperlink ref="E82" r:id="rId1" display="https://sb.gob.do/transparencia/finanzas/informes-financieros/informe-mensual-de-cuentas-por-pagar/" xr:uid="{0964FF98-B16D-4367-9945-2430443AC95B}"/>
  </hyperlinks>
  <pageMargins left="0.7" right="0.7" top="0.75" bottom="0.75" header="0.3" footer="0.3"/>
  <pageSetup scale="27" orientation="portrait" r:id="rId2"/>
  <rowBreaks count="4" manualBreakCount="4">
    <brk id="47" max="12" man="1"/>
    <brk id="91" max="12" man="1"/>
    <brk id="94" max="12" man="1"/>
    <brk id="96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PAGOS A PROVEEDORES</vt:lpstr>
      <vt:lpstr>'PAGOS A PROVEEDORES'!Área_de_impresión</vt:lpstr>
      <vt:lpstr>'PAGOS A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Jayson Fernández Feliz</dc:creator>
  <cp:lastModifiedBy>Jayson Fernández Feliz</cp:lastModifiedBy>
  <cp:lastPrinted>2024-12-16T21:06:00Z</cp:lastPrinted>
  <dcterms:created xsi:type="dcterms:W3CDTF">2024-09-13T22:16:48Z</dcterms:created>
  <dcterms:modified xsi:type="dcterms:W3CDTF">2024-12-16T23:16:04Z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2024-09-13T22:17:33Z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0160877f-f3da-49a7-878f-b1bade612584</vt:lpwstr>
  </property>
  <property fmtid="{D5CDD505-2E9C-101B-9397-08002B2CF9AE}" pid="8" name="MSIP_Label_81f5a2da-7ac4-4e60-a27b-a125ee74514f_ContentBits">
    <vt:lpwstr>0</vt:lpwstr>
  </property>
</Properties>
</file>