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LDRED MEDINA\CARPETAS POR AÑOS\Mildred 2022\Portal Transparencia\Febrero 2022\"/>
    </mc:Choice>
  </mc:AlternateContent>
  <xr:revisionPtr revIDLastSave="0" documentId="8_{24B665B0-4F03-4B23-9634-218EE6E936C5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2 Presupuesto Aprobado-Ejec " sheetId="2" r:id="rId1"/>
    <sheet name="insumo_presupuesto" sheetId="4" state="hidden" r:id="rId2"/>
    <sheet name="Hoja3" sheetId="9" state="hidden" r:id="rId3"/>
    <sheet name="Hoja4" sheetId="10" state="hidden" r:id="rId4"/>
    <sheet name="febrero (2)" sheetId="8" state="hidden" r:id="rId5"/>
    <sheet name="Hoja2" sheetId="7" state="hidden" r:id="rId6"/>
    <sheet name="Hoja1" sheetId="5" state="hidden" r:id="rId7"/>
    <sheet name="P3 Ejecucion " sheetId="3" r:id="rId8"/>
  </sheets>
  <definedNames>
    <definedName name="DatosExternos_1" localSheetId="4" hidden="1">'febrero (2)'!$B$1:$P$254</definedName>
  </definedNames>
  <calcPr calcId="191028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2" l="1"/>
  <c r="E80" i="3" s="1"/>
  <c r="G79" i="2"/>
  <c r="E78" i="3" s="1"/>
  <c r="P78" i="3" s="1"/>
  <c r="G78" i="2"/>
  <c r="E77" i="3" s="1"/>
  <c r="P77" i="3" s="1"/>
  <c r="R76" i="2"/>
  <c r="G72" i="2"/>
  <c r="G71" i="2"/>
  <c r="G70" i="2"/>
  <c r="R70" i="2" s="1"/>
  <c r="G68" i="2"/>
  <c r="G67" i="2"/>
  <c r="G65" i="2"/>
  <c r="E64" i="3" s="1"/>
  <c r="G64" i="2"/>
  <c r="G63" i="2"/>
  <c r="G62" i="2"/>
  <c r="R62" i="2" s="1"/>
  <c r="G60" i="2"/>
  <c r="G59" i="2"/>
  <c r="G58" i="2"/>
  <c r="R58" i="2" s="1"/>
  <c r="G57" i="2"/>
  <c r="G56" i="2"/>
  <c r="G55" i="2"/>
  <c r="R55" i="2" s="1"/>
  <c r="G54" i="2"/>
  <c r="G53" i="2"/>
  <c r="E52" i="3" s="1"/>
  <c r="G52" i="2"/>
  <c r="G50" i="2"/>
  <c r="R50" i="2" s="1"/>
  <c r="G49" i="2"/>
  <c r="G48" i="2"/>
  <c r="G47" i="2"/>
  <c r="G46" i="2"/>
  <c r="E45" i="3" s="1"/>
  <c r="G45" i="2"/>
  <c r="G43" i="2"/>
  <c r="R43" i="2" s="1"/>
  <c r="G42" i="2"/>
  <c r="G41" i="2"/>
  <c r="G40" i="2"/>
  <c r="E39" i="3" s="1"/>
  <c r="G39" i="2"/>
  <c r="G38" i="2"/>
  <c r="G37" i="2"/>
  <c r="G36" i="2"/>
  <c r="E35" i="3" s="1"/>
  <c r="G34" i="2"/>
  <c r="G33" i="2"/>
  <c r="E32" i="3" s="1"/>
  <c r="G32" i="2"/>
  <c r="G31" i="2"/>
  <c r="G30" i="2"/>
  <c r="G29" i="2"/>
  <c r="E28" i="3" s="1"/>
  <c r="G28" i="2"/>
  <c r="G27" i="2"/>
  <c r="G26" i="2"/>
  <c r="E25" i="3" s="1"/>
  <c r="G24" i="2"/>
  <c r="G23" i="2"/>
  <c r="G22" i="2"/>
  <c r="G21" i="2"/>
  <c r="R21" i="2" s="1"/>
  <c r="G20" i="2"/>
  <c r="G19" i="2"/>
  <c r="G18" i="2"/>
  <c r="G17" i="2"/>
  <c r="E16" i="3" s="1"/>
  <c r="G16" i="2"/>
  <c r="G14" i="2"/>
  <c r="E13" i="3" s="1"/>
  <c r="G13" i="2"/>
  <c r="G12" i="2"/>
  <c r="G11" i="2"/>
  <c r="E10" i="3" s="1"/>
  <c r="G10" i="2"/>
  <c r="F72" i="2"/>
  <c r="D71" i="3" s="1"/>
  <c r="F71" i="2"/>
  <c r="F70" i="2"/>
  <c r="F68" i="2"/>
  <c r="D67" i="3" s="1"/>
  <c r="F67" i="2"/>
  <c r="D66" i="3" s="1"/>
  <c r="F65" i="2"/>
  <c r="D64" i="3" s="1"/>
  <c r="F64" i="2"/>
  <c r="F63" i="2"/>
  <c r="F62" i="2"/>
  <c r="D61" i="3" s="1"/>
  <c r="F60" i="2"/>
  <c r="F59" i="2"/>
  <c r="F58" i="2"/>
  <c r="F57" i="2"/>
  <c r="F56" i="2"/>
  <c r="F55" i="2"/>
  <c r="D54" i="3" s="1"/>
  <c r="F54" i="2"/>
  <c r="R54" i="2" s="1"/>
  <c r="F53" i="2"/>
  <c r="D52" i="3" s="1"/>
  <c r="F52" i="2"/>
  <c r="F50" i="2"/>
  <c r="F49" i="2"/>
  <c r="F48" i="2"/>
  <c r="F47" i="2"/>
  <c r="D46" i="3" s="1"/>
  <c r="F46" i="2"/>
  <c r="F45" i="2"/>
  <c r="F43" i="2"/>
  <c r="F42" i="2"/>
  <c r="F41" i="2"/>
  <c r="F40" i="2"/>
  <c r="F39" i="2"/>
  <c r="D38" i="3" s="1"/>
  <c r="F38" i="2"/>
  <c r="F37" i="2"/>
  <c r="D36" i="3" s="1"/>
  <c r="F36" i="2"/>
  <c r="F34" i="2"/>
  <c r="F33" i="2"/>
  <c r="D32" i="3" s="1"/>
  <c r="F32" i="2"/>
  <c r="F31" i="2"/>
  <c r="F30" i="2"/>
  <c r="D29" i="3" s="1"/>
  <c r="F29" i="2"/>
  <c r="F28" i="2"/>
  <c r="F27" i="2"/>
  <c r="F26" i="2"/>
  <c r="R26" i="2" s="1"/>
  <c r="F24" i="2"/>
  <c r="F23" i="2"/>
  <c r="F22" i="2"/>
  <c r="F21" i="2"/>
  <c r="F20" i="2"/>
  <c r="F19" i="2"/>
  <c r="F18" i="2"/>
  <c r="F17" i="2"/>
  <c r="F16" i="2"/>
  <c r="F14" i="2"/>
  <c r="D13" i="3" s="1"/>
  <c r="F13" i="2"/>
  <c r="R13" i="2" s="1"/>
  <c r="F12" i="2"/>
  <c r="F11" i="2"/>
  <c r="F10" i="2"/>
  <c r="D9" i="3" s="1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2" i="9"/>
  <c r="E74" i="3"/>
  <c r="P74" i="3" s="1"/>
  <c r="E69" i="3"/>
  <c r="E63" i="3"/>
  <c r="E58" i="3"/>
  <c r="E56" i="3"/>
  <c r="E48" i="3"/>
  <c r="R48" i="2"/>
  <c r="E37" i="3"/>
  <c r="E36" i="3"/>
  <c r="E26" i="3"/>
  <c r="E23" i="3"/>
  <c r="E22" i="3"/>
  <c r="E18" i="3"/>
  <c r="E9" i="3"/>
  <c r="D62" i="3"/>
  <c r="D56" i="3"/>
  <c r="D51" i="3"/>
  <c r="D48" i="3"/>
  <c r="D44" i="3"/>
  <c r="D39" i="3"/>
  <c r="D30" i="3"/>
  <c r="D28" i="3"/>
  <c r="D23" i="3"/>
  <c r="R23" i="2"/>
  <c r="D15" i="3"/>
  <c r="D11" i="3"/>
  <c r="R64" i="2"/>
  <c r="D59" i="3"/>
  <c r="R38" i="2"/>
  <c r="F80" i="3"/>
  <c r="G80" i="3"/>
  <c r="H80" i="3"/>
  <c r="I80" i="3"/>
  <c r="J80" i="3"/>
  <c r="K80" i="3"/>
  <c r="L80" i="3"/>
  <c r="M80" i="3"/>
  <c r="N80" i="3"/>
  <c r="O80" i="3"/>
  <c r="F77" i="3"/>
  <c r="G77" i="3"/>
  <c r="H77" i="3"/>
  <c r="I77" i="3"/>
  <c r="J77" i="3"/>
  <c r="K77" i="3"/>
  <c r="L77" i="3"/>
  <c r="M77" i="3"/>
  <c r="N77" i="3"/>
  <c r="O77" i="3"/>
  <c r="F78" i="3"/>
  <c r="G78" i="3"/>
  <c r="H78" i="3"/>
  <c r="I78" i="3"/>
  <c r="J78" i="3"/>
  <c r="K78" i="3"/>
  <c r="L78" i="3"/>
  <c r="M78" i="3"/>
  <c r="N78" i="3"/>
  <c r="O78" i="3"/>
  <c r="F74" i="3"/>
  <c r="G74" i="3"/>
  <c r="H74" i="3"/>
  <c r="I74" i="3"/>
  <c r="J74" i="3"/>
  <c r="K74" i="3"/>
  <c r="L74" i="3"/>
  <c r="M74" i="3"/>
  <c r="N74" i="3"/>
  <c r="O74" i="3"/>
  <c r="F75" i="3"/>
  <c r="G75" i="3"/>
  <c r="H75" i="3"/>
  <c r="I75" i="3"/>
  <c r="J75" i="3"/>
  <c r="K75" i="3"/>
  <c r="L75" i="3"/>
  <c r="M75" i="3"/>
  <c r="N75" i="3"/>
  <c r="O75" i="3"/>
  <c r="F69" i="3"/>
  <c r="G69" i="3"/>
  <c r="H69" i="3"/>
  <c r="I69" i="3"/>
  <c r="J69" i="3"/>
  <c r="K69" i="3"/>
  <c r="L69" i="3"/>
  <c r="M69" i="3"/>
  <c r="N69" i="3"/>
  <c r="O69" i="3"/>
  <c r="E70" i="3"/>
  <c r="P70" i="3" s="1"/>
  <c r="F70" i="3"/>
  <c r="G70" i="3"/>
  <c r="H70" i="3"/>
  <c r="I70" i="3"/>
  <c r="J70" i="3"/>
  <c r="K70" i="3"/>
  <c r="L70" i="3"/>
  <c r="M70" i="3"/>
  <c r="N70" i="3"/>
  <c r="O70" i="3"/>
  <c r="F71" i="3"/>
  <c r="G71" i="3"/>
  <c r="H71" i="3"/>
  <c r="I71" i="3"/>
  <c r="J71" i="3"/>
  <c r="K71" i="3"/>
  <c r="L71" i="3"/>
  <c r="M71" i="3"/>
  <c r="N71" i="3"/>
  <c r="O71" i="3"/>
  <c r="E66" i="3"/>
  <c r="F66" i="3"/>
  <c r="G66" i="3"/>
  <c r="H66" i="3"/>
  <c r="I66" i="3"/>
  <c r="J66" i="3"/>
  <c r="K66" i="3"/>
  <c r="L66" i="3"/>
  <c r="M66" i="3"/>
  <c r="N66" i="3"/>
  <c r="O66" i="3"/>
  <c r="E67" i="3"/>
  <c r="F67" i="3"/>
  <c r="G67" i="3"/>
  <c r="H67" i="3"/>
  <c r="I67" i="3"/>
  <c r="J67" i="3"/>
  <c r="K67" i="3"/>
  <c r="L67" i="3"/>
  <c r="M67" i="3"/>
  <c r="N67" i="3"/>
  <c r="O67" i="3"/>
  <c r="F61" i="3"/>
  <c r="G61" i="3"/>
  <c r="H61" i="3"/>
  <c r="I61" i="3"/>
  <c r="J61" i="3"/>
  <c r="K61" i="3"/>
  <c r="L61" i="3"/>
  <c r="M61" i="3"/>
  <c r="N61" i="3"/>
  <c r="O61" i="3"/>
  <c r="E62" i="3"/>
  <c r="F62" i="3"/>
  <c r="G62" i="3"/>
  <c r="H62" i="3"/>
  <c r="I62" i="3"/>
  <c r="J62" i="3"/>
  <c r="K62" i="3"/>
  <c r="L62" i="3"/>
  <c r="M62" i="3"/>
  <c r="N62" i="3"/>
  <c r="O62" i="3"/>
  <c r="F63" i="3"/>
  <c r="G63" i="3"/>
  <c r="H63" i="3"/>
  <c r="I63" i="3"/>
  <c r="J63" i="3"/>
  <c r="K63" i="3"/>
  <c r="L63" i="3"/>
  <c r="M63" i="3"/>
  <c r="N63" i="3"/>
  <c r="O63" i="3"/>
  <c r="F64" i="3"/>
  <c r="G64" i="3"/>
  <c r="H64" i="3"/>
  <c r="I64" i="3"/>
  <c r="J64" i="3"/>
  <c r="K64" i="3"/>
  <c r="L64" i="3"/>
  <c r="M64" i="3"/>
  <c r="N64" i="3"/>
  <c r="O64" i="3"/>
  <c r="E51" i="3"/>
  <c r="F51" i="3"/>
  <c r="G51" i="3"/>
  <c r="H51" i="3"/>
  <c r="I51" i="3"/>
  <c r="J51" i="3"/>
  <c r="K51" i="3"/>
  <c r="L51" i="3"/>
  <c r="M51" i="3"/>
  <c r="N51" i="3"/>
  <c r="O51" i="3"/>
  <c r="F52" i="3"/>
  <c r="G52" i="3"/>
  <c r="H52" i="3"/>
  <c r="I52" i="3"/>
  <c r="J52" i="3"/>
  <c r="K52" i="3"/>
  <c r="L52" i="3"/>
  <c r="M52" i="3"/>
  <c r="N52" i="3"/>
  <c r="O52" i="3"/>
  <c r="E53" i="3"/>
  <c r="F53" i="3"/>
  <c r="G53" i="3"/>
  <c r="H53" i="3"/>
  <c r="I53" i="3"/>
  <c r="J53" i="3"/>
  <c r="K53" i="3"/>
  <c r="L53" i="3"/>
  <c r="M53" i="3"/>
  <c r="N53" i="3"/>
  <c r="O53" i="3"/>
  <c r="E54" i="3"/>
  <c r="F54" i="3"/>
  <c r="G54" i="3"/>
  <c r="H54" i="3"/>
  <c r="I54" i="3"/>
  <c r="J54" i="3"/>
  <c r="K54" i="3"/>
  <c r="L54" i="3"/>
  <c r="M54" i="3"/>
  <c r="N54" i="3"/>
  <c r="O54" i="3"/>
  <c r="E55" i="3"/>
  <c r="F55" i="3"/>
  <c r="G55" i="3"/>
  <c r="H55" i="3"/>
  <c r="I55" i="3"/>
  <c r="J55" i="3"/>
  <c r="K55" i="3"/>
  <c r="L55" i="3"/>
  <c r="M55" i="3"/>
  <c r="N55" i="3"/>
  <c r="O55" i="3"/>
  <c r="F56" i="3"/>
  <c r="G56" i="3"/>
  <c r="H56" i="3"/>
  <c r="I56" i="3"/>
  <c r="J56" i="3"/>
  <c r="K56" i="3"/>
  <c r="L56" i="3"/>
  <c r="M56" i="3"/>
  <c r="N56" i="3"/>
  <c r="O56" i="3"/>
  <c r="E57" i="3"/>
  <c r="F57" i="3"/>
  <c r="G57" i="3"/>
  <c r="H57" i="3"/>
  <c r="I57" i="3"/>
  <c r="J57" i="3"/>
  <c r="K57" i="3"/>
  <c r="L57" i="3"/>
  <c r="M57" i="3"/>
  <c r="N57" i="3"/>
  <c r="O57" i="3"/>
  <c r="F58" i="3"/>
  <c r="G58" i="3"/>
  <c r="H58" i="3"/>
  <c r="I58" i="3"/>
  <c r="J58" i="3"/>
  <c r="K58" i="3"/>
  <c r="L58" i="3"/>
  <c r="M58" i="3"/>
  <c r="N58" i="3"/>
  <c r="O58" i="3"/>
  <c r="E59" i="3"/>
  <c r="F59" i="3"/>
  <c r="G59" i="3"/>
  <c r="H59" i="3"/>
  <c r="I59" i="3"/>
  <c r="J59" i="3"/>
  <c r="K59" i="3"/>
  <c r="L59" i="3"/>
  <c r="M59" i="3"/>
  <c r="N59" i="3"/>
  <c r="O59" i="3"/>
  <c r="E44" i="3"/>
  <c r="F44" i="3"/>
  <c r="G44" i="3"/>
  <c r="H44" i="3"/>
  <c r="I44" i="3"/>
  <c r="J44" i="3"/>
  <c r="K44" i="3"/>
  <c r="L44" i="3"/>
  <c r="M44" i="3"/>
  <c r="N44" i="3"/>
  <c r="O44" i="3"/>
  <c r="F45" i="3"/>
  <c r="G45" i="3"/>
  <c r="H45" i="3"/>
  <c r="I45" i="3"/>
  <c r="J45" i="3"/>
  <c r="K45" i="3"/>
  <c r="L45" i="3"/>
  <c r="M45" i="3"/>
  <c r="N45" i="3"/>
  <c r="O45" i="3"/>
  <c r="E46" i="3"/>
  <c r="F46" i="3"/>
  <c r="G46" i="3"/>
  <c r="H46" i="3"/>
  <c r="I46" i="3"/>
  <c r="J46" i="3"/>
  <c r="K46" i="3"/>
  <c r="L46" i="3"/>
  <c r="M46" i="3"/>
  <c r="N46" i="3"/>
  <c r="O46" i="3"/>
  <c r="F47" i="3"/>
  <c r="G47" i="3"/>
  <c r="H47" i="3"/>
  <c r="I47" i="3"/>
  <c r="J47" i="3"/>
  <c r="K47" i="3"/>
  <c r="L47" i="3"/>
  <c r="M47" i="3"/>
  <c r="N47" i="3"/>
  <c r="O47" i="3"/>
  <c r="F48" i="3"/>
  <c r="G48" i="3"/>
  <c r="H48" i="3"/>
  <c r="I48" i="3"/>
  <c r="J48" i="3"/>
  <c r="K48" i="3"/>
  <c r="L48" i="3"/>
  <c r="M48" i="3"/>
  <c r="N48" i="3"/>
  <c r="O48" i="3"/>
  <c r="F49" i="3"/>
  <c r="G49" i="3"/>
  <c r="H49" i="3"/>
  <c r="I49" i="3"/>
  <c r="J49" i="3"/>
  <c r="K49" i="3"/>
  <c r="L49" i="3"/>
  <c r="M49" i="3"/>
  <c r="N49" i="3"/>
  <c r="O49" i="3"/>
  <c r="F35" i="3"/>
  <c r="G35" i="3"/>
  <c r="H35" i="3"/>
  <c r="I35" i="3"/>
  <c r="J35" i="3"/>
  <c r="K35" i="3"/>
  <c r="L35" i="3"/>
  <c r="M35" i="3"/>
  <c r="N35" i="3"/>
  <c r="O35" i="3"/>
  <c r="F36" i="3"/>
  <c r="G36" i="3"/>
  <c r="H36" i="3"/>
  <c r="I36" i="3"/>
  <c r="J36" i="3"/>
  <c r="K36" i="3"/>
  <c r="L36" i="3"/>
  <c r="M36" i="3"/>
  <c r="N36" i="3"/>
  <c r="O36" i="3"/>
  <c r="F37" i="3"/>
  <c r="G37" i="3"/>
  <c r="H37" i="3"/>
  <c r="I37" i="3"/>
  <c r="J37" i="3"/>
  <c r="K37" i="3"/>
  <c r="L37" i="3"/>
  <c r="M37" i="3"/>
  <c r="N37" i="3"/>
  <c r="O37" i="3"/>
  <c r="E38" i="3"/>
  <c r="F38" i="3"/>
  <c r="G38" i="3"/>
  <c r="H38" i="3"/>
  <c r="I38" i="3"/>
  <c r="J38" i="3"/>
  <c r="K38" i="3"/>
  <c r="L38" i="3"/>
  <c r="M38" i="3"/>
  <c r="N38" i="3"/>
  <c r="O38" i="3"/>
  <c r="F39" i="3"/>
  <c r="G39" i="3"/>
  <c r="H39" i="3"/>
  <c r="I39" i="3"/>
  <c r="J39" i="3"/>
  <c r="K39" i="3"/>
  <c r="L39" i="3"/>
  <c r="M39" i="3"/>
  <c r="N39" i="3"/>
  <c r="O39" i="3"/>
  <c r="E40" i="3"/>
  <c r="F40" i="3"/>
  <c r="G40" i="3"/>
  <c r="H40" i="3"/>
  <c r="I40" i="3"/>
  <c r="J40" i="3"/>
  <c r="K40" i="3"/>
  <c r="L40" i="3"/>
  <c r="M40" i="3"/>
  <c r="N40" i="3"/>
  <c r="O40" i="3"/>
  <c r="E41" i="3"/>
  <c r="F41" i="3"/>
  <c r="G41" i="3"/>
  <c r="H41" i="3"/>
  <c r="I41" i="3"/>
  <c r="J41" i="3"/>
  <c r="K41" i="3"/>
  <c r="L41" i="3"/>
  <c r="M41" i="3"/>
  <c r="N41" i="3"/>
  <c r="O41" i="3"/>
  <c r="F25" i="3"/>
  <c r="G25" i="3"/>
  <c r="H25" i="3"/>
  <c r="I25" i="3"/>
  <c r="J25" i="3"/>
  <c r="K25" i="3"/>
  <c r="L25" i="3"/>
  <c r="M25" i="3"/>
  <c r="N25" i="3"/>
  <c r="O25" i="3"/>
  <c r="F26" i="3"/>
  <c r="G26" i="3"/>
  <c r="H26" i="3"/>
  <c r="I26" i="3"/>
  <c r="J26" i="3"/>
  <c r="K26" i="3"/>
  <c r="L26" i="3"/>
  <c r="M26" i="3"/>
  <c r="N26" i="3"/>
  <c r="O26" i="3"/>
  <c r="E27" i="3"/>
  <c r="F27" i="3"/>
  <c r="G27" i="3"/>
  <c r="H27" i="3"/>
  <c r="I27" i="3"/>
  <c r="J27" i="3"/>
  <c r="K27" i="3"/>
  <c r="L27" i="3"/>
  <c r="M27" i="3"/>
  <c r="N27" i="3"/>
  <c r="O27" i="3"/>
  <c r="F28" i="3"/>
  <c r="G28" i="3"/>
  <c r="H28" i="3"/>
  <c r="I28" i="3"/>
  <c r="J28" i="3"/>
  <c r="K28" i="3"/>
  <c r="L28" i="3"/>
  <c r="M28" i="3"/>
  <c r="N28" i="3"/>
  <c r="O28" i="3"/>
  <c r="E29" i="3"/>
  <c r="F29" i="3"/>
  <c r="G29" i="3"/>
  <c r="H29" i="3"/>
  <c r="I29" i="3"/>
  <c r="J29" i="3"/>
  <c r="K29" i="3"/>
  <c r="L29" i="3"/>
  <c r="M29" i="3"/>
  <c r="N29" i="3"/>
  <c r="O29" i="3"/>
  <c r="E30" i="3"/>
  <c r="F30" i="3"/>
  <c r="G30" i="3"/>
  <c r="H30" i="3"/>
  <c r="I30" i="3"/>
  <c r="J30" i="3"/>
  <c r="K30" i="3"/>
  <c r="L30" i="3"/>
  <c r="M30" i="3"/>
  <c r="N30" i="3"/>
  <c r="O30" i="3"/>
  <c r="E31" i="3"/>
  <c r="F31" i="3"/>
  <c r="G31" i="3"/>
  <c r="H31" i="3"/>
  <c r="I31" i="3"/>
  <c r="J31" i="3"/>
  <c r="K31" i="3"/>
  <c r="L31" i="3"/>
  <c r="M31" i="3"/>
  <c r="N31" i="3"/>
  <c r="O31" i="3"/>
  <c r="F32" i="3"/>
  <c r="G32" i="3"/>
  <c r="H32" i="3"/>
  <c r="I32" i="3"/>
  <c r="J32" i="3"/>
  <c r="K32" i="3"/>
  <c r="L32" i="3"/>
  <c r="M32" i="3"/>
  <c r="N32" i="3"/>
  <c r="O32" i="3"/>
  <c r="E33" i="3"/>
  <c r="F33" i="3"/>
  <c r="G33" i="3"/>
  <c r="H33" i="3"/>
  <c r="I33" i="3"/>
  <c r="J33" i="3"/>
  <c r="K33" i="3"/>
  <c r="L33" i="3"/>
  <c r="M33" i="3"/>
  <c r="N33" i="3"/>
  <c r="O33" i="3"/>
  <c r="E15" i="3"/>
  <c r="F15" i="3"/>
  <c r="G15" i="3"/>
  <c r="H15" i="3"/>
  <c r="I15" i="3"/>
  <c r="J15" i="3"/>
  <c r="K15" i="3"/>
  <c r="L15" i="3"/>
  <c r="M15" i="3"/>
  <c r="N15" i="3"/>
  <c r="O15" i="3"/>
  <c r="F16" i="3"/>
  <c r="G16" i="3"/>
  <c r="H16" i="3"/>
  <c r="I16" i="3"/>
  <c r="J16" i="3"/>
  <c r="K16" i="3"/>
  <c r="L16" i="3"/>
  <c r="M16" i="3"/>
  <c r="N16" i="3"/>
  <c r="O16" i="3"/>
  <c r="E17" i="3"/>
  <c r="F17" i="3"/>
  <c r="G17" i="3"/>
  <c r="H17" i="3"/>
  <c r="I17" i="3"/>
  <c r="J17" i="3"/>
  <c r="K17" i="3"/>
  <c r="L17" i="3"/>
  <c r="M17" i="3"/>
  <c r="N17" i="3"/>
  <c r="O17" i="3"/>
  <c r="F18" i="3"/>
  <c r="G18" i="3"/>
  <c r="H18" i="3"/>
  <c r="I18" i="3"/>
  <c r="J18" i="3"/>
  <c r="K18" i="3"/>
  <c r="L18" i="3"/>
  <c r="M18" i="3"/>
  <c r="N18" i="3"/>
  <c r="O18" i="3"/>
  <c r="E19" i="3"/>
  <c r="F19" i="3"/>
  <c r="G19" i="3"/>
  <c r="H19" i="3"/>
  <c r="I19" i="3"/>
  <c r="J19" i="3"/>
  <c r="K19" i="3"/>
  <c r="L19" i="3"/>
  <c r="M19" i="3"/>
  <c r="N19" i="3"/>
  <c r="O19" i="3"/>
  <c r="E20" i="3"/>
  <c r="F20" i="3"/>
  <c r="G20" i="3"/>
  <c r="H20" i="3"/>
  <c r="I20" i="3"/>
  <c r="J20" i="3"/>
  <c r="K20" i="3"/>
  <c r="L20" i="3"/>
  <c r="M20" i="3"/>
  <c r="N20" i="3"/>
  <c r="O20" i="3"/>
  <c r="E21" i="3"/>
  <c r="F21" i="3"/>
  <c r="G21" i="3"/>
  <c r="H21" i="3"/>
  <c r="I21" i="3"/>
  <c r="J21" i="3"/>
  <c r="K21" i="3"/>
  <c r="L21" i="3"/>
  <c r="M21" i="3"/>
  <c r="N21" i="3"/>
  <c r="O21" i="3"/>
  <c r="F22" i="3"/>
  <c r="G22" i="3"/>
  <c r="H22" i="3"/>
  <c r="I22" i="3"/>
  <c r="J22" i="3"/>
  <c r="K22" i="3"/>
  <c r="L22" i="3"/>
  <c r="M22" i="3"/>
  <c r="N22" i="3"/>
  <c r="O22" i="3"/>
  <c r="F23" i="3"/>
  <c r="G23" i="3"/>
  <c r="H23" i="3"/>
  <c r="I23" i="3"/>
  <c r="J23" i="3"/>
  <c r="K23" i="3"/>
  <c r="L23" i="3"/>
  <c r="M23" i="3"/>
  <c r="N23" i="3"/>
  <c r="O23" i="3"/>
  <c r="F10" i="3"/>
  <c r="G10" i="3"/>
  <c r="H10" i="3"/>
  <c r="I10" i="3"/>
  <c r="J10" i="3"/>
  <c r="K10" i="3"/>
  <c r="L10" i="3"/>
  <c r="M10" i="3"/>
  <c r="N10" i="3"/>
  <c r="O10" i="3"/>
  <c r="E11" i="3"/>
  <c r="F11" i="3"/>
  <c r="G11" i="3"/>
  <c r="H11" i="3"/>
  <c r="I11" i="3"/>
  <c r="J11" i="3"/>
  <c r="K11" i="3"/>
  <c r="L11" i="3"/>
  <c r="M11" i="3"/>
  <c r="N11" i="3"/>
  <c r="O11" i="3"/>
  <c r="E12" i="3"/>
  <c r="F12" i="3"/>
  <c r="G12" i="3"/>
  <c r="H12" i="3"/>
  <c r="I12" i="3"/>
  <c r="J12" i="3"/>
  <c r="K12" i="3"/>
  <c r="L12" i="3"/>
  <c r="M12" i="3"/>
  <c r="N12" i="3"/>
  <c r="O12" i="3"/>
  <c r="F13" i="3"/>
  <c r="G13" i="3"/>
  <c r="H13" i="3"/>
  <c r="I13" i="3"/>
  <c r="J13" i="3"/>
  <c r="K13" i="3"/>
  <c r="L13" i="3"/>
  <c r="M13" i="3"/>
  <c r="N13" i="3"/>
  <c r="O13" i="3"/>
  <c r="D80" i="3"/>
  <c r="D78" i="3"/>
  <c r="D77" i="3"/>
  <c r="D75" i="3"/>
  <c r="D74" i="3"/>
  <c r="D70" i="3"/>
  <c r="D69" i="3"/>
  <c r="D63" i="3"/>
  <c r="D57" i="3"/>
  <c r="D55" i="3"/>
  <c r="D53" i="3"/>
  <c r="D49" i="3"/>
  <c r="D47" i="3"/>
  <c r="D45" i="3"/>
  <c r="D41" i="3"/>
  <c r="D40" i="3"/>
  <c r="D37" i="3"/>
  <c r="D31" i="3"/>
  <c r="D27" i="3"/>
  <c r="D26" i="3"/>
  <c r="D25" i="3"/>
  <c r="D21" i="3"/>
  <c r="D19" i="3"/>
  <c r="D18" i="3"/>
  <c r="D17" i="3"/>
  <c r="D10" i="3"/>
  <c r="F9" i="3"/>
  <c r="G9" i="3"/>
  <c r="H9" i="3"/>
  <c r="I9" i="3"/>
  <c r="J9" i="3"/>
  <c r="K9" i="3"/>
  <c r="L9" i="3"/>
  <c r="M9" i="3"/>
  <c r="N9" i="3"/>
  <c r="O9" i="3"/>
  <c r="P76" i="3"/>
  <c r="P42" i="3"/>
  <c r="R78" i="2"/>
  <c r="R77" i="2"/>
  <c r="R18" i="2"/>
  <c r="R20" i="2"/>
  <c r="R22" i="2"/>
  <c r="R28" i="2"/>
  <c r="R31" i="2"/>
  <c r="R32" i="2"/>
  <c r="R39" i="2"/>
  <c r="R40" i="2"/>
  <c r="R41" i="2"/>
  <c r="R42" i="2"/>
  <c r="R56" i="2"/>
  <c r="R60" i="2"/>
  <c r="R71" i="2"/>
  <c r="R11" i="2"/>
  <c r="Q82" i="2"/>
  <c r="P82" i="2"/>
  <c r="O82" i="2"/>
  <c r="N82" i="2"/>
  <c r="M82" i="2"/>
  <c r="L82" i="2"/>
  <c r="K82" i="2"/>
  <c r="J82" i="2"/>
  <c r="I82" i="2"/>
  <c r="H82" i="2"/>
  <c r="E82" i="2"/>
  <c r="D82" i="2"/>
  <c r="P53" i="3" l="1"/>
  <c r="P57" i="3"/>
  <c r="E49" i="3"/>
  <c r="P49" i="3" s="1"/>
  <c r="R34" i="2"/>
  <c r="R17" i="2"/>
  <c r="R72" i="2"/>
  <c r="R65" i="2"/>
  <c r="R30" i="2"/>
  <c r="D16" i="3"/>
  <c r="D12" i="3"/>
  <c r="R81" i="2"/>
  <c r="R79" i="2"/>
  <c r="E75" i="3"/>
  <c r="P75" i="3" s="1"/>
  <c r="R75" i="2"/>
  <c r="E71" i="3"/>
  <c r="P71" i="3" s="1"/>
  <c r="E61" i="3"/>
  <c r="P61" i="3" s="1"/>
  <c r="P63" i="3"/>
  <c r="R59" i="2"/>
  <c r="R46" i="2"/>
  <c r="E47" i="3"/>
  <c r="P47" i="3" s="1"/>
  <c r="R36" i="2"/>
  <c r="R27" i="2"/>
  <c r="P18" i="3"/>
  <c r="R19" i="2"/>
  <c r="P36" i="3"/>
  <c r="P66" i="3"/>
  <c r="P54" i="3"/>
  <c r="G82" i="2"/>
  <c r="R67" i="2"/>
  <c r="R57" i="2"/>
  <c r="D58" i="3"/>
  <c r="P58" i="3" s="1"/>
  <c r="R45" i="2"/>
  <c r="R37" i="2"/>
  <c r="D35" i="3"/>
  <c r="P40" i="3"/>
  <c r="P39" i="3"/>
  <c r="D33" i="3"/>
  <c r="R29" i="2"/>
  <c r="R33" i="2"/>
  <c r="R16" i="2"/>
  <c r="D20" i="3"/>
  <c r="P20" i="3" s="1"/>
  <c r="R24" i="2"/>
  <c r="D22" i="3"/>
  <c r="R12" i="2"/>
  <c r="P69" i="3"/>
  <c r="R68" i="2"/>
  <c r="P67" i="3"/>
  <c r="P62" i="3"/>
  <c r="R63" i="2"/>
  <c r="P56" i="3"/>
  <c r="P55" i="3"/>
  <c r="R52" i="2"/>
  <c r="R53" i="2"/>
  <c r="P46" i="3"/>
  <c r="R49" i="2"/>
  <c r="P48" i="3"/>
  <c r="P45" i="3"/>
  <c r="R47" i="2"/>
  <c r="P41" i="3"/>
  <c r="P38" i="3"/>
  <c r="P37" i="3"/>
  <c r="P29" i="3"/>
  <c r="P30" i="3"/>
  <c r="P27" i="3"/>
  <c r="P21" i="3"/>
  <c r="P17" i="3"/>
  <c r="R14" i="2"/>
  <c r="R10" i="2"/>
  <c r="F82" i="2"/>
  <c r="P12" i="3"/>
  <c r="P13" i="3"/>
  <c r="P9" i="3"/>
  <c r="P80" i="3"/>
  <c r="P64" i="3"/>
  <c r="P51" i="3"/>
  <c r="P59" i="3"/>
  <c r="P52" i="3"/>
  <c r="P44" i="3"/>
  <c r="P35" i="3"/>
  <c r="P31" i="3"/>
  <c r="P32" i="3"/>
  <c r="P25" i="3"/>
  <c r="P33" i="3"/>
  <c r="P26" i="3"/>
  <c r="P28" i="3"/>
  <c r="G81" i="3"/>
  <c r="H81" i="3"/>
  <c r="P22" i="3"/>
  <c r="P15" i="3"/>
  <c r="P23" i="3"/>
  <c r="P16" i="3"/>
  <c r="N81" i="3"/>
  <c r="F81" i="3"/>
  <c r="L81" i="3"/>
  <c r="M81" i="3"/>
  <c r="J81" i="3"/>
  <c r="K81" i="3"/>
  <c r="P19" i="3"/>
  <c r="O81" i="3"/>
  <c r="P11" i="3"/>
  <c r="I81" i="3"/>
  <c r="P10" i="3"/>
  <c r="E81" i="3" l="1"/>
  <c r="D81" i="3"/>
  <c r="R82" i="2"/>
  <c r="P81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</connections>
</file>

<file path=xl/sharedStrings.xml><?xml version="1.0" encoding="utf-8"?>
<sst xmlns="http://schemas.openxmlformats.org/spreadsheetml/2006/main" count="776" uniqueCount="401">
  <si>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</si>
  <si>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</si>
  <si>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</si>
  <si>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</si>
  <si>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</si>
  <si>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</si>
  <si>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</si>
  <si>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</si>
  <si>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</si>
  <si>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</si>
  <si>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</si>
  <si>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</si>
  <si>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</si>
  <si>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</si>
  <si>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</si>
  <si>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</si>
  <si>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</si>
  <si>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</si>
  <si>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</si>
  <si>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</si>
  <si>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</si>
  <si>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</si>
  <si>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</si>
  <si>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</si>
  <si>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</si>
  <si>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</si>
  <si>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</si>
  <si>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</si>
  <si>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</si>
  <si>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</si>
  <si>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</si>
  <si>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</si>
  <si>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</si>
  <si>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</si>
  <si>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</si>
  <si>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</si>
  <si>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</si>
  <si>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</si>
  <si>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</si>
  <si>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</si>
  <si>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</si>
  <si>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</si>
  <si>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</si>
  <si>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</si>
  <si>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</si>
  <si>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</si>
  <si>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</si>
  <si>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</si>
  <si>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</si>
  <si>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</si>
  <si>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</si>
  <si>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</si>
  <si>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</si>
  <si>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</si>
  <si>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</si>
  <si>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</si>
  <si>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</si>
  <si>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</si>
  <si>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</si>
  <si>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</si>
  <si>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</si>
  <si>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</si>
  <si>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</si>
  <si>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</si>
  <si>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</si>
  <si>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</si>
  <si>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</si>
  <si>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</si>
  <si>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</si>
  <si>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</si>
  <si>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</si>
  <si>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</si>
  <si>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</si>
  <si>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</si>
  <si>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</si>
  <si>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</si>
  <si>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</si>
  <si>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</si>
  <si>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</si>
  <si>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</si>
  <si>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</si>
  <si>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</si>
  <si>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</si>
  <si>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</si>
  <si>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</si>
  <si>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</si>
  <si>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</si>
  <si>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</si>
  <si>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</si>
  <si>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</si>
  <si>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</si>
  <si>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</si>
  <si>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</si>
  <si>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</si>
  <si>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2022</t>
  </si>
  <si>
    <t>Superintendencia de Bancos</t>
  </si>
  <si>
    <t>Superintencia de Bancos</t>
  </si>
  <si>
    <t>Fuente: Departamento Administrativo y Financiero</t>
  </si>
  <si>
    <t>Etiquetas de fila</t>
  </si>
  <si>
    <t>Suma de Enero</t>
  </si>
  <si>
    <t>Suma de Febrero</t>
  </si>
  <si>
    <t>Suma de Marzo</t>
  </si>
  <si>
    <t>Suma de Abril</t>
  </si>
  <si>
    <t>Suma de Mayo</t>
  </si>
  <si>
    <t>Suma de Junio</t>
  </si>
  <si>
    <t>Suma de Julio</t>
  </si>
  <si>
    <t>Suma de Agosto</t>
  </si>
  <si>
    <t>Suma de Septiembre</t>
  </si>
  <si>
    <t>Suma de Octubre</t>
  </si>
  <si>
    <t>Suma de Noviembre</t>
  </si>
  <si>
    <t>Suma de Diciembre</t>
  </si>
  <si>
    <t>No Cuenta</t>
  </si>
  <si>
    <t>Nombre</t>
  </si>
  <si>
    <t>Enero</t>
  </si>
  <si>
    <t>Agosto</t>
  </si>
  <si>
    <t>Noviembre</t>
  </si>
  <si>
    <t>Total</t>
  </si>
  <si>
    <t>SUELDOS FIJOS DE LA SUPERINTENDENCIA</t>
  </si>
  <si>
    <t>SUELDOS PERSONAL CONTRATADO O IGUALADO</t>
  </si>
  <si>
    <t>PERSONAL CONTRATADO O IGUALADO.</t>
  </si>
  <si>
    <t>REGALIA PERSONAL FIJO Y EN TRAMITE DE PENS.. (REG. PASCUAL)</t>
  </si>
  <si>
    <t>REGALIA PASCUAL-PERSONAL CONTRATADO</t>
  </si>
  <si>
    <t>BONO NAVIDEÑO</t>
  </si>
  <si>
    <t xml:space="preserve">PROVISION PARA CESANTIA </t>
  </si>
  <si>
    <t>INDEMNIZACION SUPERINTENDENTES Y OTROS.</t>
  </si>
  <si>
    <t>PREAVISO</t>
  </si>
  <si>
    <t>CESANTIA</t>
  </si>
  <si>
    <t>ACUERDO TRANSACCIONAL</t>
  </si>
  <si>
    <t>VACACIONES PERSONAL</t>
  </si>
  <si>
    <t>PRIMA POR ANTIGUEDAD</t>
  </si>
  <si>
    <t>INCENTIVOS POR LOGROS DE OBJETIVOS ESTRATEGICOS INSTITUCIONALES.</t>
  </si>
  <si>
    <t>BONO NAVIDEÑO EXTRA</t>
  </si>
  <si>
    <t>IMPUESTO SOBRE COMPENSACION AL PERSONAL</t>
  </si>
  <si>
    <t>COMPENSACION POR USO DE VEHICULOS</t>
  </si>
  <si>
    <t>COMPENSACION COMBUSTIBLE AUTORIDADES Y FUNCIONARIOS</t>
  </si>
  <si>
    <t>BONO GRATIFICACION POR DESEMPEÑO EMPLEADOS.</t>
  </si>
  <si>
    <t>COMPENSACIONES Y GRATIFICACIONES (RETRIB. COMP.)</t>
  </si>
  <si>
    <t>BONO NACIMIENTO DE HIJOS DE EMPLEADOS</t>
  </si>
  <si>
    <t>BONO BIRRETE</t>
  </si>
  <si>
    <t>ESTUDIOS TERMINADOS (BIRRETICO)</t>
  </si>
  <si>
    <t>ANIVERSARIO DE LA INSTITUCION</t>
  </si>
  <si>
    <t>ANIVERSARIO DE LA INSTITUCION-PENSIONADO</t>
  </si>
  <si>
    <t>BONO GRATIFICACION EMPLEADOS</t>
  </si>
  <si>
    <t>SUBSIDIO PRESTAMOS HIPOTECARIOS</t>
  </si>
  <si>
    <t>SUBSIDIO PRESTAMOS PERSONALES</t>
  </si>
  <si>
    <t>SEGURO FAMILIAR DE SALUD</t>
  </si>
  <si>
    <t>CONTRIBUCION AL SEGURO DE PENSIONES (APORTE A LA SEG. SOCIAL)</t>
  </si>
  <si>
    <t>CONTRIBUCIONES AL SEGURO DE RIESGO LABORAL</t>
  </si>
  <si>
    <t>FRECUENCIA DE RADIOS Y COMUNICACION</t>
  </si>
  <si>
    <t>TELEFONO LOCAL</t>
  </si>
  <si>
    <t>SERVICIOS DE INTERNET Y TELEVISION POR CABLE</t>
  </si>
  <si>
    <t>ELECTRICIDAD</t>
  </si>
  <si>
    <t>AGUA</t>
  </si>
  <si>
    <t>RESIDUO SOLIDOS (BASURA)</t>
  </si>
  <si>
    <t>PUBLICIDAD VALLAS.</t>
  </si>
  <si>
    <t>PUBLICIDAD - TELEVISION</t>
  </si>
  <si>
    <t>PUBLICIDAD - RADIAL</t>
  </si>
  <si>
    <t>PUBLICIDAD - PERIODICOS</t>
  </si>
  <si>
    <t>PUBLICIDAD-  REVISTAS</t>
  </si>
  <si>
    <t>PUBLICIDAD-ASOCIACION CENTRAL AHORROS Y PRESTAMOS.</t>
  </si>
  <si>
    <t>PUBLICIDAD EVENTOS</t>
  </si>
  <si>
    <t>PROGRAMA DE TELEVISION</t>
  </si>
  <si>
    <t>PUBLICIDAD EQUIPOS Y MATERIALES</t>
  </si>
  <si>
    <t>PUBLICIDAD INTERNET</t>
  </si>
  <si>
    <t>IMPRESION Y ENCUADERNACION - BOLETINES,FOLLETOS</t>
  </si>
  <si>
    <t>IMPRESION Y ENCUADERNACION - REVISTA</t>
  </si>
  <si>
    <t>IMPRESION Y ENCUADERNACION - OTRAS</t>
  </si>
  <si>
    <t>DIETA DENTRO DEL PAIS</t>
  </si>
  <si>
    <t>DIETA ASOCIACION CENTRAL AHORROS Y PRESTAMOS</t>
  </si>
  <si>
    <t>OTROS</t>
  </si>
  <si>
    <t>SERVICIOS-ASOCIACION CENTRAL</t>
  </si>
  <si>
    <t>ALIMENTOS Y BEBIDAS PARA PERSONAS</t>
  </si>
  <si>
    <t>DIETA FUERA DEL PAIS</t>
  </si>
  <si>
    <t>PASAJES</t>
  </si>
  <si>
    <t>TELEFAX Y CORREOS</t>
  </si>
  <si>
    <t>FLETE</t>
  </si>
  <si>
    <t>PEAJES</t>
  </si>
  <si>
    <t>DEPOSITOS ALQUILER-UNICENTRO PLAZA</t>
  </si>
  <si>
    <t>UNICENTRO PLAZA</t>
  </si>
  <si>
    <t>DEPOSITO ALQUILER APARTAMENTO</t>
  </si>
  <si>
    <t>DEPOSITO ALQUILER NAVE INDUSTRIAL PROINDUSTRIA</t>
  </si>
  <si>
    <t>ALQUILER LOCAL COMERCIAL</t>
  </si>
  <si>
    <t>ALQUILER APARTAMENTO</t>
  </si>
  <si>
    <t>ARRENDAMIENTO DE INMUEBLES</t>
  </si>
  <si>
    <t>MAQUINARIAS Y EQUIPOS DE OFICINAS (ALQUILERES)</t>
  </si>
  <si>
    <t>ALQUILER FRECUENCIA RADIOS Y COMUNICACION</t>
  </si>
  <si>
    <t>EQUIPOS DE TRANSPORTE, TRACCION (ALQUILERES)</t>
  </si>
  <si>
    <t>ALQUILER EQUIPOS DE TRANSPORTE</t>
  </si>
  <si>
    <t>OTROS ALQUILERES</t>
  </si>
  <si>
    <t xml:space="preserve">   ACOMPAÑAMIENTO MUSICAL</t>
  </si>
  <si>
    <t>ALQUILER EQUIPOS DE SONIDOS</t>
  </si>
  <si>
    <t>ALQUILERES DIVERSOS</t>
  </si>
  <si>
    <t>UTENCILIOS Y EQUIPOS DE ALQUILER</t>
  </si>
  <si>
    <t>EDIFIFICO OFICINA PRINCIPAL (SANTO DOMINGO)</t>
  </si>
  <si>
    <t>EDIFICIO OFICINA REGIONAL (SANTIAGO)</t>
  </si>
  <si>
    <t>RESPONSABILIDAD CIVIL</t>
  </si>
  <si>
    <t>SEGUROS BIENES INMUEBLES (EDIFICIOS)</t>
  </si>
  <si>
    <t>MOBILIARIO Y EQUIPOS OFICINA PRINCIPAL (SANTO DOMINGO)</t>
  </si>
  <si>
    <t>MOBILIARIO Y EQUIPOS OFICINA REGIONAL (SANTIAGO)</t>
  </si>
  <si>
    <t>SEGUROS DE EQUIPOS DE COMPUTOS</t>
  </si>
  <si>
    <t>EQUIPOS DE IMPRENTA</t>
  </si>
  <si>
    <t>SEGURO EQUIPOS DE TRANSPORTE (VEHICULO DE MOTOR)</t>
  </si>
  <si>
    <t>PLANTA ELECTRICA (SANTO DOMINGO)</t>
  </si>
  <si>
    <t>PLANTA ELECTRICA (SANTIAGO)</t>
  </si>
  <si>
    <t>SEGURO DE VEHICULO A FUNCIONARIOS</t>
  </si>
  <si>
    <t>SEGUROS PARA EQUIPOS DE TRANSPORTE</t>
  </si>
  <si>
    <t>GESTIONES ADUANALES.</t>
  </si>
  <si>
    <t>SEGUROS BIENES MUEBLES (EQUIPOS DE OFIC. MAQ. ECT.</t>
  </si>
  <si>
    <t>SEGUROS ARMAS DE FUEGO</t>
  </si>
  <si>
    <t>SEGURO MEDICO INTERNACIONAL</t>
  </si>
  <si>
    <t>SEGURO MEDICO LOCAL</t>
  </si>
  <si>
    <t>DIVERSOS</t>
  </si>
  <si>
    <t>SEGURO DE VIDA INTERNACIONAL</t>
  </si>
  <si>
    <t>SEGURO MEDICO AL PERSONAL (SALUD)</t>
  </si>
  <si>
    <t>PLAN MEDICO DENTAL</t>
  </si>
  <si>
    <t>PLAN DE SEGURO DE VIDA EN EL PAIS</t>
  </si>
  <si>
    <t>PLAN DE SEGURO DE VIDA EN EL EXTRANJERO</t>
  </si>
  <si>
    <t>SEGURO INTERNACIONAL</t>
  </si>
  <si>
    <t>SEGURIDAD VIAL</t>
  </si>
  <si>
    <t>SERVICIOS ESPECIALES CONTRATOS</t>
  </si>
  <si>
    <t>INSTALACIONES ELECTRICAS.</t>
  </si>
  <si>
    <t>MANTENIMIENTO Y REPARACIONES DE EDIFICIO</t>
  </si>
  <si>
    <t>CEMENTO CAL Y Y YESO</t>
  </si>
  <si>
    <t>MANTENIMIENTO, REPARACION Y MATERIALES P/EQUIPOS TRANSP.</t>
  </si>
  <si>
    <t>MANTENIMIENTO Y REPARACION DE VEHICULOS</t>
  </si>
  <si>
    <t>MANTENIMIENTO Y REPARACION EQUIPOS DE OFICINA</t>
  </si>
  <si>
    <t>MANTENIMIENTO DE LA BASE DE DATOS-INFORMATICA</t>
  </si>
  <si>
    <t>ENMARCADO DE CUADROS</t>
  </si>
  <si>
    <t>ENMARCADO  DE CUADROS</t>
  </si>
  <si>
    <t>GASTOS JUDICIALES (LEGALIZACION DOC., DEMANDAS)</t>
  </si>
  <si>
    <t>COMISIONES POR SERVICIOS</t>
  </si>
  <si>
    <t>COMISIONES POR CORRESPONSALIA</t>
  </si>
  <si>
    <t>COMISIONES POR GIROS Y TRANSFERENCIAS</t>
  </si>
  <si>
    <t>COMISIONES POR COBRANZAS</t>
  </si>
  <si>
    <t>COMISIONES POR SERVICIOS BURSATILES</t>
  </si>
  <si>
    <t>COMISIONES POR CAMARA DE COMPENSACION</t>
  </si>
  <si>
    <t>COMISIONES POR SERVICIOS BANCARIOS</t>
  </si>
  <si>
    <t>INTERESES FINANCIEROS Y PENALIDADES POR CANC. CERT. FINANC.</t>
  </si>
  <si>
    <t>SERVICIOS FUNERARIOS Y GASTOS CONEXOS</t>
  </si>
  <si>
    <t>LIMPIEZA E HIGIENE (LIMP. ALFOMBRAS, VEH.ECT)</t>
  </si>
  <si>
    <t>FUMIGACION</t>
  </si>
  <si>
    <t>LAVANDERIA</t>
  </si>
  <si>
    <t>INCENTIVO A MIEMBROS DEL CORO</t>
  </si>
  <si>
    <t>CELEBRACION FIESTA ANIVERSARIO</t>
  </si>
  <si>
    <t>CELEBRACION MISA ANIVERSARIO</t>
  </si>
  <si>
    <t>ACTIVIDADES RECREATIVAS Y CULTURALES AL PERSONAL</t>
  </si>
  <si>
    <t>CELEBRACION DIA DE LOS PADRES</t>
  </si>
  <si>
    <t>PROTOCOLARES Y CEREMONIAS</t>
  </si>
  <si>
    <t>CELEBRACION DIA DE LA SECRETARIA</t>
  </si>
  <si>
    <t>CELEBRACION DIA DE LAS MADRES.</t>
  </si>
  <si>
    <t>CELEBRACION DIA SAN VALENTIN</t>
  </si>
  <si>
    <t>CELEBRACION DIA DE LA MUJER</t>
  </si>
  <si>
    <t>OTRAS ATENCIONES AL PERSONAL</t>
  </si>
  <si>
    <t>HONORARIOS PROFESIONALES ARTISTAS</t>
  </si>
  <si>
    <t>OTROS SERVICIOS</t>
  </si>
  <si>
    <t>OBSEQUIOS A RELACIONADOS</t>
  </si>
  <si>
    <t>OTRAS ATENCIONES A RELACIONADOS</t>
  </si>
  <si>
    <t>ALMUERZO Y REFRIGERIOS A RELACIONADOS</t>
  </si>
  <si>
    <t>DECORACIONES NAVIDEÑA</t>
  </si>
  <si>
    <t>FIESTAS NAVIDEÑAS</t>
  </si>
  <si>
    <t>ACTIVIDADES RECREATIVAS Y CULTURALES DE LA INSTITUCION</t>
  </si>
  <si>
    <t>ATENCIONES NAVIDEÑAS</t>
  </si>
  <si>
    <t>REUNION CONSEJO DE SUPERINTENDENTES</t>
  </si>
  <si>
    <t>REUNION COMITE HOMOGENEIZACION-SUP. TRANSFRONTERIZA.</t>
  </si>
  <si>
    <t>REUNIONES SECTOR BANCARIO</t>
  </si>
  <si>
    <t>BOLETAS PARA EVENTOS CULTURALES</t>
  </si>
  <si>
    <t>PROGRAMA PREVENTIVO DE SALUD (ANALISIS AL PERSONAL)</t>
  </si>
  <si>
    <t>HONORARIOS POR SERVICIOS ESPECIALES (SERV. NO PROF. Y TECNICOS, ALBAÑIL, PINTOR ECT)</t>
  </si>
  <si>
    <t>HONORARIOS PROFESIONALES Y TECNICOS (TASACIONES, EVALUACIONES, NOT.ECT)</t>
  </si>
  <si>
    <t>SERVICIOS TECNICOS Y PROFESIONALES</t>
  </si>
  <si>
    <t>INSTALACION CABLEADO Y REDES</t>
  </si>
  <si>
    <t>SERVICIOS PROFESIONALES</t>
  </si>
  <si>
    <t>AUDITORIA EXTERNA</t>
  </si>
  <si>
    <t>AUDITORIAS Y ESTUDIOS FINANCIEROS</t>
  </si>
  <si>
    <t>ALIMENTOS Y REFRIGERIOS FUNC. Y EMPLEADOS</t>
  </si>
  <si>
    <t>CONSUMO DE AGUA POTABLE</t>
  </si>
  <si>
    <t>COMESTIBLES</t>
  </si>
  <si>
    <t>PRODUCTOS AGROFORESTALES (CORONAS FLORALES)</t>
  </si>
  <si>
    <t>HILADOS Y TELAS</t>
  </si>
  <si>
    <t>ACABADOS TEXTILES</t>
  </si>
  <si>
    <t>UNIFORME AL PERSONAL</t>
  </si>
  <si>
    <t>UNIFORMES DE DEPORTES.</t>
  </si>
  <si>
    <t>CALZADOS</t>
  </si>
  <si>
    <t>PAPELERIAS DE OFICINAS</t>
  </si>
  <si>
    <t>PAPELERIA EN GENERAL</t>
  </si>
  <si>
    <t>PRODUCTOS DE PAPEL Y CARTON</t>
  </si>
  <si>
    <t>PRODUCTOS DE PAPEL Y GRAFICOS</t>
  </si>
  <si>
    <t>LIBROS, REVISTAS Y PERIODICOS</t>
  </si>
  <si>
    <t>LIBROS INSTITUCION</t>
  </si>
  <si>
    <t>TEXTOS DE ENSEÑANZA</t>
  </si>
  <si>
    <t>COMPRA UTILES ESCOLARES</t>
  </si>
  <si>
    <t>IMPUESTOS PARA VEHICULOS (PLACAS, REVISTAS)</t>
  </si>
  <si>
    <t>ESPECIES TIMBRADA Y VALORES</t>
  </si>
  <si>
    <t>PRODUCTOS FARMACEUTICOS Y CONEXOS.</t>
  </si>
  <si>
    <t>LLANTAS Y NEUMATICOS</t>
  </si>
  <si>
    <t>PRODUCTOS DE CAUCHO</t>
  </si>
  <si>
    <t>PRODUCTOS DE CUERO</t>
  </si>
  <si>
    <t>PRODUCTOS DE PLASTICO</t>
  </si>
  <si>
    <t>PRODUCTOS DE CEMENTO Y ASBESTO</t>
  </si>
  <si>
    <t>PRODUCTOS DE YESO</t>
  </si>
  <si>
    <t>PRODUCTOS DE VIDRIO, PORCELANA Y LOZA</t>
  </si>
  <si>
    <t>CONFECCION BOTONES 60 ANIVERSARIO</t>
  </si>
  <si>
    <t>PRODUCTOS METALICOS</t>
  </si>
  <si>
    <t>PRODUCTOS DE ARCILLA</t>
  </si>
  <si>
    <t>GASOLINA</t>
  </si>
  <si>
    <t>VEHICULOS  (COMBUSTIBLE)</t>
  </si>
  <si>
    <t>PLANTA ELECTRICA (COMBUSTIBLE)</t>
  </si>
  <si>
    <t>COMBUSTIBLES, OTROS LUBRICANTES (LUB. PARA PLANTA ELEC. AIRE ACOND.)</t>
  </si>
  <si>
    <t>SUBSIDIO GAS PROPANO-CAFETERIA</t>
  </si>
  <si>
    <t>PRODUCTOS QUIMICOS CONEXOS.</t>
  </si>
  <si>
    <t>MATERIAL DE LIMPIEZA</t>
  </si>
  <si>
    <t>INVENTARIO MATERIAL DE LIMPIEZA</t>
  </si>
  <si>
    <t>UTILES DE ESCRITORIOS, OFICINA Y ENSEÑANZA</t>
  </si>
  <si>
    <t>UTILES DE DEPORTES Y RECREATIVOS</t>
  </si>
  <si>
    <t>UTILES DE COCINA Y COMEDOR</t>
  </si>
  <si>
    <t>PRODUCTOS ELECTRICOS AFINES</t>
  </si>
  <si>
    <t>INV. MATERIALES RELACIONADOS CON INFORMATICA</t>
  </si>
  <si>
    <t>CINTAS PARA IMPRESORAS Y TONER</t>
  </si>
  <si>
    <t>DISCO Y DISQUETES, CASSETES</t>
  </si>
  <si>
    <t>MATERIALES Y UTILES RELACIONADOS CON INFORMATICA</t>
  </si>
  <si>
    <t>MATERIALES Y UTILES RELACIONADOS</t>
  </si>
  <si>
    <t>UTILES DIVERSOS</t>
  </si>
  <si>
    <t>PROVISION PARA PLAN DE PENSIONES</t>
  </si>
  <si>
    <t>AYUDA Y DONACIONES A PERSONAS</t>
  </si>
  <si>
    <t>CONTRIBUCION PERSONAS -COMPRA LIBROS</t>
  </si>
  <si>
    <t>BECAS ESCOLARES (HIJOS DE EMPLEADOS)</t>
  </si>
  <si>
    <t>BECAS UNIVERSITARIAS (HIJOS DE EMPLEADOS)</t>
  </si>
  <si>
    <t>BECAS UNIVERSITARIAS(AYUDA EMPLEADOS)</t>
  </si>
  <si>
    <t>CAPACITACIONES Y CERTIFICACIONES INTERNACIONALES</t>
  </si>
  <si>
    <t>MAESTRIA, POSTGRADO, CURSOS</t>
  </si>
  <si>
    <t>ESCUELA BANCARIA SIB</t>
  </si>
  <si>
    <t>APORTES DE LA INST. AL CLUB DE LA SUPERBANCOS</t>
  </si>
  <si>
    <t>AYUDA A INSTITUCIONES CULTURALES Y DE SALUD</t>
  </si>
  <si>
    <t>APORTES A INSTITUCIONES PUBLICAS</t>
  </si>
  <si>
    <t>AYUDA A INSTITUCIONES RELIGIOSAS</t>
  </si>
  <si>
    <t>AYUDA INSTITUCIONES PUBLICAS</t>
  </si>
  <si>
    <t>OTROS APORTES Y TRANSFERENCIAS</t>
  </si>
  <si>
    <t>TRANSF.CORRIENTES A INST. PÚBLICAS DESCENTRALIZADAS (FINANZAS)</t>
  </si>
  <si>
    <t>APORTE AL FONDO VIA MINISTERIO DE HACIENDA</t>
  </si>
  <si>
    <t>APORTE AL FONDO DE CONTINGENCIA-BANCO CENTRAL</t>
  </si>
  <si>
    <t>MEMBRESIA ACAMS</t>
  </si>
  <si>
    <t>CUOTAS INTERNACIONALES (CEMLA, CENTRO DE</t>
  </si>
  <si>
    <t>MUEBLES Y EQUIPOS DE OFICINA (MAQ. Y EQUIPOS DE PRODUCCION)</t>
  </si>
  <si>
    <t>CONSTRUCCION ES PROCESO MOBILIARIO EQUIPO</t>
  </si>
  <si>
    <t>OTROS ACTIVOS FIJOS</t>
  </si>
  <si>
    <t>EQUIPOS DE COMPUTOS</t>
  </si>
  <si>
    <t>COMPRA LAPTOP PROG. FORT SUPERVISION BANCARIA</t>
  </si>
  <si>
    <t>EQUIPOS DE TRANSPORTE (EQUIPOS DE TRANSPORTE, TRACCION)</t>
  </si>
  <si>
    <t>PERDIDA VEHICULOS/MOTORES</t>
  </si>
  <si>
    <t>EQUIPO DE COMUNICACION Y SEÑALAMIENTO</t>
  </si>
  <si>
    <t>EQUIPOS DE SEGURIDAD</t>
  </si>
  <si>
    <t>DESARROLLOS TECNOLOGICOS</t>
  </si>
  <si>
    <t>PROGRAMA DE COMPUTACION</t>
  </si>
  <si>
    <t>LICENCIAS DE PROGRAMAS O SOFTWARE</t>
  </si>
  <si>
    <t>LICENCIAS PROGRAMA DE COMPUTACION.</t>
  </si>
  <si>
    <t>LIC. CERT. DIGITAL -PORTAL SB IINTERACTIVO SITIO SEGURO</t>
  </si>
  <si>
    <t>LICENCIAS EQUIPOS DE SEGURIDAD</t>
  </si>
  <si>
    <t>DESARROLLOS TECNOLOGICOS EN PROCESO</t>
  </si>
  <si>
    <t>HOSTING PORTAL DE INTERNET</t>
  </si>
  <si>
    <t>PAGINA  WEB INSTITUCIONAL</t>
  </si>
  <si>
    <t>SUSCRIPCIONES PAGINAS VIRTUALES.</t>
  </si>
  <si>
    <t>LICENCIAS TI</t>
  </si>
  <si>
    <t>CONSTRUCCION EN PROCESO EDIFICIO</t>
  </si>
  <si>
    <t>CONSTRUCCIONES TEMPORALES</t>
  </si>
  <si>
    <t>SEGURO DE VIDA PRESTAMO HIPOTECARIO</t>
  </si>
  <si>
    <t>SEGURO RIESGO HIPOTECARIO</t>
  </si>
  <si>
    <t>Enero2</t>
  </si>
  <si>
    <t>Febrero3</t>
  </si>
  <si>
    <t>Columna1</t>
  </si>
  <si>
    <t>211</t>
  </si>
  <si>
    <t>212</t>
  </si>
  <si>
    <t>213</t>
  </si>
  <si>
    <t>214</t>
  </si>
  <si>
    <t>215</t>
  </si>
  <si>
    <t>221</t>
  </si>
  <si>
    <t>222</t>
  </si>
  <si>
    <t>223</t>
  </si>
  <si>
    <t>224</t>
  </si>
  <si>
    <t>225</t>
  </si>
  <si>
    <t>226</t>
  </si>
  <si>
    <t>227</t>
  </si>
  <si>
    <t>228</t>
  </si>
  <si>
    <t>231</t>
  </si>
  <si>
    <t>232</t>
  </si>
  <si>
    <t>233</t>
  </si>
  <si>
    <t>234</t>
  </si>
  <si>
    <t>235</t>
  </si>
  <si>
    <t>236</t>
  </si>
  <si>
    <t>237</t>
  </si>
  <si>
    <t>239</t>
  </si>
  <si>
    <t>241</t>
  </si>
  <si>
    <t>242</t>
  </si>
  <si>
    <t>245</t>
  </si>
  <si>
    <t>247</t>
  </si>
  <si>
    <t>261</t>
  </si>
  <si>
    <t>264</t>
  </si>
  <si>
    <t>265</t>
  </si>
  <si>
    <t>266</t>
  </si>
  <si>
    <t>268</t>
  </si>
  <si>
    <t>271</t>
  </si>
  <si>
    <t>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</si>
</sst>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6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33591</xdr:colOff>
      <xdr:row>0</xdr:row>
      <xdr:rowOff>89647</xdr:rowOff>
    </xdr:from>
    <xdr:to>
      <xdr:col>2</xdr:col>
      <xdr:colOff>1890965</xdr:colOff>
      <xdr:row>3</xdr:row>
      <xdr:rowOff>109548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7D172D4E-6FF1-4C15-AB34-4D022CF9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7591" y="470647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27255</xdr:colOff>
      <xdr:row>0</xdr:row>
      <xdr:rowOff>190500</xdr:rowOff>
    </xdr:from>
    <xdr:to>
      <xdr:col>2</xdr:col>
      <xdr:colOff>1884629</xdr:colOff>
      <xdr:row>3</xdr:row>
      <xdr:rowOff>191992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187DE72D-E637-4BB2-857B-7BCC9D415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255" y="571500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honatan Oscar Santos Rosario" refreshedDate="44629.820428472223" createdVersion="7" refreshedVersion="7" minRefreshableVersion="3" recordCount="253" xr:uid="{64A751A8-59DE-43A1-9477-4A2C58336B16}">
  <cacheSource type="worksheet">
    <worksheetSource name="febrero__2"/>
  </cacheSource>
  <cacheFields count="16">
    <cacheField name="Columna1" numFmtId="0">
      <sharedItems count="32"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4"/>
        <s v="265"/>
        <s v="266"/>
        <s v="268"/>
        <s v="271"/>
        <s v="281"/>
      </sharedItems>
    </cacheField>
    <cacheField name="No Cuenta" numFmtId="0">
      <sharedItems containsSemiMixedTypes="0" containsString="0" containsNumber="1" containsInteger="1" minValue="111" maxValue="41401"/>
    </cacheField>
    <cacheField name="Nombre" numFmtId="0">
      <sharedItems/>
    </cacheField>
    <cacheField name="Enero" numFmtId="0">
      <sharedItems containsSemiMixedTypes="0" containsString="0" containsNumber="1" minValue="-1869342" maxValue="82484642"/>
    </cacheField>
    <cacheField name="Febrero" numFmtId="0">
      <sharedItems containsSemiMixedTypes="0" containsString="0" containsNumber="1" minValue="-1869342" maxValue="84732360"/>
    </cacheField>
    <cacheField name="Marzo" numFmtId="0">
      <sharedItems containsSemiMixedTypes="0" containsString="0" containsNumber="1" containsInteger="1" minValue="0" maxValue="0"/>
    </cacheField>
    <cacheField name="Abril" numFmtId="0">
      <sharedItems containsSemiMixedTypes="0" containsString="0" containsNumber="1" containsInteger="1" minValue="0" maxValue="0"/>
    </cacheField>
    <cacheField name="Mayo" numFmtId="0">
      <sharedItems containsSemiMixedTypes="0" containsString="0" containsNumber="1" containsInteger="1" minValue="0" maxValue="0"/>
    </cacheField>
    <cacheField name="Junio" numFmtId="0">
      <sharedItems containsSemiMixedTypes="0" containsString="0" containsNumber="1" containsInteger="1" minValue="0" maxValue="0"/>
    </cacheField>
    <cacheField name="Julio" numFmtId="0">
      <sharedItems containsSemiMixedTypes="0" containsString="0" containsNumber="1" containsInteger="1" minValue="0" maxValue="0"/>
    </cacheField>
    <cacheField name="Agosto" numFmtId="0">
      <sharedItems containsSemiMixedTypes="0" containsString="0" containsNumber="1" containsInteger="1" minValue="0" maxValue="0"/>
    </cacheField>
    <cacheField name="Septiembre" numFmtId="0">
      <sharedItems containsSemiMixedTypes="0" containsString="0" containsNumber="1" containsInteger="1" minValue="0" maxValue="0"/>
    </cacheField>
    <cacheField name="Octubre" numFmtId="0">
      <sharedItems containsSemiMixedTypes="0" containsString="0" containsNumber="1" containsInteger="1" minValue="0" maxValue="0"/>
    </cacheField>
    <cacheField name="Noviembre" numFmtId="0">
      <sharedItems containsSemiMixedTypes="0" containsString="0" containsNumber="1" containsInteger="1" minValue="0" maxValue="0"/>
    </cacheField>
    <cacheField name="Diciembre" numFmtId="0">
      <sharedItems containsSemiMixedTypes="0" containsString="0" containsNumber="1" containsInteger="1" minValue="0" maxValue="0"/>
    </cacheField>
    <cacheField name="Total" numFmtId="0">
      <sharedItems containsSemiMixedTypes="0" containsString="0" containsNumber="1" containsInteger="1" minValue="-3738685" maxValue="167217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x v="0"/>
    <n v="111"/>
    <s v="SUELDOS FIJOS DE LA SUPERINTENDENCIA"/>
    <n v="82484642"/>
    <n v="84732360"/>
    <n v="0"/>
    <n v="0"/>
    <n v="0"/>
    <n v="0"/>
    <n v="0"/>
    <n v="0"/>
    <n v="0"/>
    <n v="0"/>
    <n v="0"/>
    <n v="0"/>
    <n v="167217001"/>
  </r>
  <r>
    <x v="0"/>
    <n v="1121"/>
    <s v="SUELDOS PERSONAL CONTRATADO O IGUALADO"/>
    <n v="4111655"/>
    <n v="2891068"/>
    <n v="0"/>
    <n v="0"/>
    <n v="0"/>
    <n v="0"/>
    <n v="0"/>
    <n v="0"/>
    <n v="0"/>
    <n v="0"/>
    <n v="0"/>
    <n v="0"/>
    <n v="7002724"/>
  </r>
  <r>
    <x v="0"/>
    <n v="1121"/>
    <s v="PERSONAL CONTRATADO O IGUALADO."/>
    <n v="0"/>
    <n v="0"/>
    <n v="0"/>
    <n v="0"/>
    <n v="0"/>
    <n v="0"/>
    <n v="0"/>
    <n v="0"/>
    <n v="0"/>
    <n v="0"/>
    <n v="0"/>
    <n v="0"/>
    <n v="0"/>
  </r>
  <r>
    <x v="0"/>
    <n v="114"/>
    <s v="REGALIA PERSONAL FIJO Y EN TRAMITE DE PENS.. (REG. PASCUAL)"/>
    <n v="6351142.333333333"/>
    <n v="7528536.666666667"/>
    <n v="0"/>
    <n v="0"/>
    <n v="0"/>
    <n v="0"/>
    <n v="0"/>
    <n v="0"/>
    <n v="0"/>
    <n v="0"/>
    <n v="0"/>
    <n v="0"/>
    <n v="13945736"/>
  </r>
  <r>
    <x v="0"/>
    <n v="114"/>
    <s v="REGALIA PASCUAL-PERSONAL CONTRATADO"/>
    <n v="0"/>
    <n v="0"/>
    <n v="0"/>
    <n v="0"/>
    <n v="0"/>
    <n v="0"/>
    <n v="0"/>
    <n v="0"/>
    <n v="0"/>
    <n v="0"/>
    <n v="0"/>
    <n v="0"/>
    <n v="0"/>
  </r>
  <r>
    <x v="0"/>
    <n v="114"/>
    <s v="BONO NAVIDEÑO"/>
    <n v="0"/>
    <n v="0"/>
    <n v="0"/>
    <n v="0"/>
    <n v="0"/>
    <n v="0"/>
    <n v="0"/>
    <n v="0"/>
    <n v="0"/>
    <n v="0"/>
    <n v="0"/>
    <n v="0"/>
    <n v="0"/>
  </r>
  <r>
    <x v="0"/>
    <n v="115"/>
    <s v="PROVISION PARA CESANTIA "/>
    <n v="17759874"/>
    <n v="7116621"/>
    <n v="0"/>
    <n v="0"/>
    <n v="0"/>
    <n v="0"/>
    <n v="0"/>
    <n v="0"/>
    <n v="0"/>
    <n v="0"/>
    <n v="0"/>
    <n v="0"/>
    <n v="24876496"/>
  </r>
  <r>
    <x v="0"/>
    <n v="115"/>
    <s v="INDEMNIZACION SUPERINTENDENTES Y OTROS."/>
    <n v="0"/>
    <n v="0"/>
    <n v="0"/>
    <n v="0"/>
    <n v="0"/>
    <n v="0"/>
    <n v="0"/>
    <n v="0"/>
    <n v="0"/>
    <n v="0"/>
    <n v="0"/>
    <n v="0"/>
    <n v="0"/>
  </r>
  <r>
    <x v="0"/>
    <n v="115"/>
    <s v="PREAVISO"/>
    <n v="1507886"/>
    <n v="466243"/>
    <n v="0"/>
    <n v="0"/>
    <n v="0"/>
    <n v="0"/>
    <n v="0"/>
    <n v="0"/>
    <n v="0"/>
    <n v="0"/>
    <n v="0"/>
    <n v="0"/>
    <n v="1974129"/>
  </r>
  <r>
    <x v="0"/>
    <n v="115"/>
    <s v="CESANTIA"/>
    <n v="0"/>
    <n v="0"/>
    <n v="0"/>
    <n v="0"/>
    <n v="0"/>
    <n v="0"/>
    <n v="0"/>
    <n v="0"/>
    <n v="0"/>
    <n v="0"/>
    <n v="0"/>
    <n v="0"/>
    <n v="0"/>
  </r>
  <r>
    <x v="0"/>
    <n v="115"/>
    <s v="ACUERDO TRANSACCIONAL"/>
    <n v="463427"/>
    <n v="0"/>
    <n v="0"/>
    <n v="0"/>
    <n v="0"/>
    <n v="0"/>
    <n v="0"/>
    <n v="0"/>
    <n v="0"/>
    <n v="0"/>
    <n v="0"/>
    <n v="0"/>
    <n v="463427"/>
  </r>
  <r>
    <x v="0"/>
    <n v="1154"/>
    <s v="VACACIONES PERSONAL"/>
    <n v="2257405"/>
    <n v="13892238"/>
    <n v="0"/>
    <n v="0"/>
    <n v="0"/>
    <n v="0"/>
    <n v="0"/>
    <n v="0"/>
    <n v="0"/>
    <n v="0"/>
    <n v="0"/>
    <n v="0"/>
    <n v="16149643"/>
  </r>
  <r>
    <x v="1"/>
    <n v="121"/>
    <s v="PRIMA POR ANTIGUEDAD"/>
    <n v="542564"/>
    <n v="16314131"/>
    <n v="0"/>
    <n v="0"/>
    <n v="0"/>
    <n v="0"/>
    <n v="0"/>
    <n v="0"/>
    <n v="0"/>
    <n v="0"/>
    <n v="0"/>
    <n v="0"/>
    <n v="16856695"/>
  </r>
  <r>
    <x v="1"/>
    <n v="12210"/>
    <s v="INCENTIVOS POR LOGROS DE OBJETIVOS ESTRATEGICOS INSTITUCIONALES."/>
    <n v="0"/>
    <n v="0"/>
    <n v="0"/>
    <n v="0"/>
    <n v="0"/>
    <n v="0"/>
    <n v="0"/>
    <n v="0"/>
    <n v="0"/>
    <n v="0"/>
    <n v="0"/>
    <n v="0"/>
    <n v="0"/>
  </r>
  <r>
    <x v="1"/>
    <n v="12210"/>
    <s v="BONO NAVIDEÑO EXTRA"/>
    <n v="12702284.666666666"/>
    <n v="15057073.333333334"/>
    <n v="0"/>
    <n v="0"/>
    <n v="0"/>
    <n v="0"/>
    <n v="0"/>
    <n v="0"/>
    <n v="0"/>
    <n v="0"/>
    <n v="0"/>
    <n v="0"/>
    <n v="27759358"/>
  </r>
  <r>
    <x v="1"/>
    <n v="12211"/>
    <s v="IMPUESTO SOBRE COMPENSACION AL PERSONAL"/>
    <n v="5583079"/>
    <n v="5273861"/>
    <n v="0"/>
    <n v="0"/>
    <n v="0"/>
    <n v="0"/>
    <n v="0"/>
    <n v="0"/>
    <n v="0"/>
    <n v="0"/>
    <n v="0"/>
    <n v="0"/>
    <n v="10856940"/>
  </r>
  <r>
    <x v="1"/>
    <n v="1224"/>
    <s v="COMPENSACION POR USO DE VEHICULOS"/>
    <n v="4927069"/>
    <n v="4980000"/>
    <n v="0"/>
    <n v="0"/>
    <n v="0"/>
    <n v="0"/>
    <n v="0"/>
    <n v="0"/>
    <n v="0"/>
    <n v="0"/>
    <n v="0"/>
    <n v="0"/>
    <n v="9907069"/>
  </r>
  <r>
    <x v="1"/>
    <n v="1224"/>
    <s v="COMPENSACION COMBUSTIBLE AUTORIDADES Y FUNCIONARIOS"/>
    <n v="522326"/>
    <n v="522500"/>
    <n v="0"/>
    <n v="0"/>
    <n v="0"/>
    <n v="0"/>
    <n v="0"/>
    <n v="0"/>
    <n v="0"/>
    <n v="0"/>
    <n v="0"/>
    <n v="0"/>
    <n v="1044826"/>
  </r>
  <r>
    <x v="1"/>
    <n v="1229"/>
    <s v="BONO GRATIFICACION POR DESEMPEÑO EMPLEADOS."/>
    <n v="0"/>
    <n v="0"/>
    <n v="0"/>
    <n v="0"/>
    <n v="0"/>
    <n v="0"/>
    <n v="0"/>
    <n v="0"/>
    <n v="0"/>
    <n v="0"/>
    <n v="0"/>
    <n v="0"/>
    <n v="0"/>
  </r>
  <r>
    <x v="2"/>
    <n v="132"/>
    <s v="COMPENSACIONES Y GRATIFICACIONES (RETRIB. COMP.)"/>
    <n v="1696436"/>
    <n v="1984179"/>
    <n v="0"/>
    <n v="0"/>
    <n v="0"/>
    <n v="0"/>
    <n v="0"/>
    <n v="0"/>
    <n v="0"/>
    <n v="0"/>
    <n v="0"/>
    <n v="0"/>
    <n v="3680615"/>
  </r>
  <r>
    <x v="3"/>
    <n v="141"/>
    <s v="BONO NACIMIENTO DE HIJOS DE EMPLEADOS"/>
    <n v="10000"/>
    <n v="0"/>
    <n v="0"/>
    <n v="0"/>
    <n v="0"/>
    <n v="0"/>
    <n v="0"/>
    <n v="0"/>
    <n v="0"/>
    <n v="0"/>
    <n v="0"/>
    <n v="0"/>
    <n v="10000"/>
  </r>
  <r>
    <x v="3"/>
    <n v="1421"/>
    <s v="BONO BIRRETE"/>
    <n v="0"/>
    <n v="0"/>
    <n v="0"/>
    <n v="0"/>
    <n v="0"/>
    <n v="0"/>
    <n v="0"/>
    <n v="0"/>
    <n v="0"/>
    <n v="0"/>
    <n v="0"/>
    <n v="0"/>
    <n v="0"/>
  </r>
  <r>
    <x v="3"/>
    <n v="1421"/>
    <s v="ESTUDIOS TERMINADOS (BIRRETICO)"/>
    <n v="0"/>
    <n v="0"/>
    <n v="0"/>
    <n v="0"/>
    <n v="0"/>
    <n v="0"/>
    <n v="0"/>
    <n v="0"/>
    <n v="0"/>
    <n v="0"/>
    <n v="0"/>
    <n v="0"/>
    <n v="0"/>
  </r>
  <r>
    <x v="3"/>
    <n v="1423"/>
    <s v="ANIVERSARIO DE LA INSTITUCION"/>
    <n v="3452899"/>
    <n v="11239438"/>
    <n v="0"/>
    <n v="0"/>
    <n v="0"/>
    <n v="0"/>
    <n v="0"/>
    <n v="0"/>
    <n v="0"/>
    <n v="0"/>
    <n v="0"/>
    <n v="0"/>
    <n v="14692337"/>
  </r>
  <r>
    <x v="3"/>
    <n v="1423"/>
    <s v="ANIVERSARIO DE LA INSTITUCION-PENSIONADO"/>
    <n v="0"/>
    <n v="0"/>
    <n v="0"/>
    <n v="0"/>
    <n v="0"/>
    <n v="0"/>
    <n v="0"/>
    <n v="0"/>
    <n v="0"/>
    <n v="0"/>
    <n v="0"/>
    <n v="0"/>
    <n v="0"/>
  </r>
  <r>
    <x v="3"/>
    <n v="1423"/>
    <s v="BONO GRATIFICACION EMPLEADOS"/>
    <n v="0"/>
    <n v="0"/>
    <n v="0"/>
    <n v="0"/>
    <n v="0"/>
    <n v="0"/>
    <n v="0"/>
    <n v="0"/>
    <n v="0"/>
    <n v="0"/>
    <n v="0"/>
    <n v="0"/>
    <n v="0"/>
  </r>
  <r>
    <x v="3"/>
    <n v="1424"/>
    <s v="SUBSIDIO PRESTAMOS HIPOTECARIOS"/>
    <n v="0"/>
    <n v="0"/>
    <n v="0"/>
    <n v="0"/>
    <n v="0"/>
    <n v="0"/>
    <n v="0"/>
    <n v="0"/>
    <n v="0"/>
    <n v="0"/>
    <n v="0"/>
    <n v="0"/>
    <n v="0"/>
  </r>
  <r>
    <x v="3"/>
    <n v="1425"/>
    <s v="SUBSIDIO PRESTAMOS PERSONALES"/>
    <n v="0"/>
    <n v="0"/>
    <n v="0"/>
    <n v="0"/>
    <n v="0"/>
    <n v="0"/>
    <n v="0"/>
    <n v="0"/>
    <n v="0"/>
    <n v="0"/>
    <n v="0"/>
    <n v="0"/>
    <n v="0"/>
  </r>
  <r>
    <x v="4"/>
    <n v="151"/>
    <s v="SEGURO FAMILIAR DE SALUD"/>
    <n v="4750044"/>
    <n v="5363404"/>
    <n v="0"/>
    <n v="0"/>
    <n v="0"/>
    <n v="0"/>
    <n v="0"/>
    <n v="0"/>
    <n v="0"/>
    <n v="0"/>
    <n v="0"/>
    <n v="0"/>
    <n v="10113448"/>
  </r>
  <r>
    <x v="4"/>
    <n v="152"/>
    <s v="CONTRIBUCION AL SEGURO DE PENSIONES (APORTE A LA SEG. SOCIAL)"/>
    <n v="5352258"/>
    <n v="6265469"/>
    <n v="0"/>
    <n v="0"/>
    <n v="0"/>
    <n v="0"/>
    <n v="0"/>
    <n v="0"/>
    <n v="0"/>
    <n v="0"/>
    <n v="0"/>
    <n v="0"/>
    <n v="11617727"/>
  </r>
  <r>
    <x v="4"/>
    <n v="153"/>
    <s v="CONTRIBUCIONES AL SEGURO DE RIESGO LABORAL"/>
    <n v="458524"/>
    <n v="484465"/>
    <n v="0"/>
    <n v="0"/>
    <n v="0"/>
    <n v="0"/>
    <n v="0"/>
    <n v="0"/>
    <n v="0"/>
    <n v="0"/>
    <n v="0"/>
    <n v="0"/>
    <n v="942989"/>
  </r>
  <r>
    <x v="5"/>
    <n v="211"/>
    <s v="FRECUENCIA DE RADIOS Y COMUNICACION"/>
    <n v="0"/>
    <n v="0"/>
    <n v="0"/>
    <n v="0"/>
    <n v="0"/>
    <n v="0"/>
    <n v="0"/>
    <n v="0"/>
    <n v="0"/>
    <n v="0"/>
    <n v="0"/>
    <n v="0"/>
    <n v="0"/>
  </r>
  <r>
    <x v="5"/>
    <n v="213"/>
    <s v="TELEFONO LOCAL"/>
    <n v="2954112"/>
    <n v="2380048"/>
    <n v="0"/>
    <n v="0"/>
    <n v="0"/>
    <n v="0"/>
    <n v="0"/>
    <n v="0"/>
    <n v="0"/>
    <n v="0"/>
    <n v="0"/>
    <n v="0"/>
    <n v="5334160"/>
  </r>
  <r>
    <x v="5"/>
    <n v="215"/>
    <s v="SERVICIOS DE INTERNET Y TELEVISION POR CABLE"/>
    <n v="1262354"/>
    <n v="-584964"/>
    <n v="0"/>
    <n v="0"/>
    <n v="0"/>
    <n v="0"/>
    <n v="0"/>
    <n v="0"/>
    <n v="0"/>
    <n v="0"/>
    <n v="0"/>
    <n v="0"/>
    <n v="677390"/>
  </r>
  <r>
    <x v="5"/>
    <n v="2161"/>
    <s v="ELECTRICIDAD"/>
    <n v="931496"/>
    <n v="1764644"/>
    <n v="0"/>
    <n v="0"/>
    <n v="0"/>
    <n v="0"/>
    <n v="0"/>
    <n v="0"/>
    <n v="0"/>
    <n v="0"/>
    <n v="0"/>
    <n v="0"/>
    <n v="2696141"/>
  </r>
  <r>
    <x v="5"/>
    <n v="217"/>
    <s v="AGUA"/>
    <n v="5350"/>
    <n v="14379"/>
    <n v="0"/>
    <n v="0"/>
    <n v="0"/>
    <n v="0"/>
    <n v="0"/>
    <n v="0"/>
    <n v="0"/>
    <n v="0"/>
    <n v="0"/>
    <n v="0"/>
    <n v="19729"/>
  </r>
  <r>
    <x v="5"/>
    <n v="218"/>
    <s v="RESIDUO SOLIDOS (BASURA)"/>
    <n v="19157"/>
    <n v="18473"/>
    <n v="0"/>
    <n v="0"/>
    <n v="0"/>
    <n v="0"/>
    <n v="0"/>
    <n v="0"/>
    <n v="0"/>
    <n v="0"/>
    <n v="0"/>
    <n v="0"/>
    <n v="37630"/>
  </r>
  <r>
    <x v="6"/>
    <n v="221"/>
    <s v="PUBLICIDAD VALLAS."/>
    <n v="34320"/>
    <n v="36608"/>
    <n v="0"/>
    <n v="0"/>
    <n v="0"/>
    <n v="0"/>
    <n v="0"/>
    <n v="0"/>
    <n v="0"/>
    <n v="0"/>
    <n v="0"/>
    <n v="0"/>
    <n v="70928"/>
  </r>
  <r>
    <x v="6"/>
    <n v="221"/>
    <s v="PUBLICIDAD - TELEVISION"/>
    <n v="-95562"/>
    <n v="4306658"/>
    <n v="0"/>
    <n v="0"/>
    <n v="0"/>
    <n v="0"/>
    <n v="0"/>
    <n v="0"/>
    <n v="0"/>
    <n v="0"/>
    <n v="0"/>
    <n v="0"/>
    <n v="4211096"/>
  </r>
  <r>
    <x v="6"/>
    <n v="221"/>
    <s v="PUBLICIDAD - RADIAL"/>
    <n v="15000"/>
    <n v="1022800"/>
    <n v="0"/>
    <n v="0"/>
    <n v="0"/>
    <n v="0"/>
    <n v="0"/>
    <n v="0"/>
    <n v="0"/>
    <n v="0"/>
    <n v="0"/>
    <n v="0"/>
    <n v="1037800"/>
  </r>
  <r>
    <x v="6"/>
    <n v="221"/>
    <s v="PUBLICIDAD - PERIODICOS"/>
    <n v="810884"/>
    <n v="409911"/>
    <n v="0"/>
    <n v="0"/>
    <n v="0"/>
    <n v="0"/>
    <n v="0"/>
    <n v="0"/>
    <n v="0"/>
    <n v="0"/>
    <n v="0"/>
    <n v="0"/>
    <n v="1220795"/>
  </r>
  <r>
    <x v="6"/>
    <n v="221"/>
    <s v="PUBLICIDAD-  REVISTAS"/>
    <n v="150000"/>
    <n v="50000"/>
    <n v="0"/>
    <n v="0"/>
    <n v="0"/>
    <n v="0"/>
    <n v="0"/>
    <n v="0"/>
    <n v="0"/>
    <n v="0"/>
    <n v="0"/>
    <n v="0"/>
    <n v="200000"/>
  </r>
  <r>
    <x v="6"/>
    <n v="221"/>
    <s v="PUBLICIDAD-ASOCIACION CENTRAL AHORROS Y PRESTAMOS."/>
    <n v="0"/>
    <n v="0"/>
    <n v="0"/>
    <n v="0"/>
    <n v="0"/>
    <n v="0"/>
    <n v="0"/>
    <n v="0"/>
    <n v="0"/>
    <n v="0"/>
    <n v="0"/>
    <n v="0"/>
    <n v="0"/>
  </r>
  <r>
    <x v="6"/>
    <n v="221"/>
    <s v="PUBLICIDAD EVENTOS"/>
    <n v="235482"/>
    <n v="25740"/>
    <n v="0"/>
    <n v="0"/>
    <n v="0"/>
    <n v="0"/>
    <n v="0"/>
    <n v="0"/>
    <n v="0"/>
    <n v="0"/>
    <n v="0"/>
    <n v="0"/>
    <n v="261222"/>
  </r>
  <r>
    <x v="6"/>
    <n v="221"/>
    <s v="PROGRAMA DE TELEVISION"/>
    <n v="0"/>
    <n v="0"/>
    <n v="0"/>
    <n v="0"/>
    <n v="0"/>
    <n v="0"/>
    <n v="0"/>
    <n v="0"/>
    <n v="0"/>
    <n v="0"/>
    <n v="0"/>
    <n v="0"/>
    <n v="0"/>
  </r>
  <r>
    <x v="6"/>
    <n v="221"/>
    <s v="PUBLICIDAD EQUIPOS Y MATERIALES"/>
    <n v="0"/>
    <n v="0"/>
    <n v="0"/>
    <n v="0"/>
    <n v="0"/>
    <n v="0"/>
    <n v="0"/>
    <n v="0"/>
    <n v="0"/>
    <n v="0"/>
    <n v="0"/>
    <n v="0"/>
    <n v="0"/>
  </r>
  <r>
    <x v="6"/>
    <n v="221"/>
    <s v="PUBLICIDAD INTERNET"/>
    <n v="801186"/>
    <n v="1007904"/>
    <n v="0"/>
    <n v="0"/>
    <n v="0"/>
    <n v="0"/>
    <n v="0"/>
    <n v="0"/>
    <n v="0"/>
    <n v="0"/>
    <n v="0"/>
    <n v="0"/>
    <n v="1809090"/>
  </r>
  <r>
    <x v="6"/>
    <n v="221"/>
    <s v="PUBLICIDAD - PERIODICOS"/>
    <n v="0"/>
    <n v="1572405"/>
    <n v="0"/>
    <n v="0"/>
    <n v="0"/>
    <n v="0"/>
    <n v="0"/>
    <n v="0"/>
    <n v="0"/>
    <n v="0"/>
    <n v="0"/>
    <n v="0"/>
    <n v="1572405"/>
  </r>
  <r>
    <x v="6"/>
    <n v="222"/>
    <s v="IMPRESION Y ENCUADERNACION - BOLETINES,FOLLETOS"/>
    <n v="20729"/>
    <n v="19500"/>
    <n v="0"/>
    <n v="0"/>
    <n v="0"/>
    <n v="0"/>
    <n v="0"/>
    <n v="0"/>
    <n v="0"/>
    <n v="0"/>
    <n v="0"/>
    <n v="0"/>
    <n v="40229"/>
  </r>
  <r>
    <x v="6"/>
    <n v="222"/>
    <s v="IMPRESION Y ENCUADERNACION - REVISTA"/>
    <n v="0"/>
    <n v="0"/>
    <n v="0"/>
    <n v="0"/>
    <n v="0"/>
    <n v="0"/>
    <n v="0"/>
    <n v="0"/>
    <n v="0"/>
    <n v="0"/>
    <n v="0"/>
    <n v="0"/>
    <n v="0"/>
  </r>
  <r>
    <x v="6"/>
    <n v="222"/>
    <s v="IMPRESION Y ENCUADERNACION - OTRAS"/>
    <n v="0"/>
    <n v="640"/>
    <n v="0"/>
    <n v="0"/>
    <n v="0"/>
    <n v="0"/>
    <n v="0"/>
    <n v="0"/>
    <n v="0"/>
    <n v="0"/>
    <n v="0"/>
    <n v="0"/>
    <n v="640"/>
  </r>
  <r>
    <x v="7"/>
    <n v="231"/>
    <s v="DIETA DENTRO DEL PAIS"/>
    <n v="1092893"/>
    <n v="-578286"/>
    <n v="0"/>
    <n v="0"/>
    <n v="0"/>
    <n v="0"/>
    <n v="0"/>
    <n v="0"/>
    <n v="0"/>
    <n v="0"/>
    <n v="0"/>
    <n v="0"/>
    <n v="514607"/>
  </r>
  <r>
    <x v="7"/>
    <n v="231"/>
    <s v="DIETA ASOCIACION CENTRAL AHORROS Y PRESTAMOS"/>
    <n v="0"/>
    <n v="0"/>
    <n v="0"/>
    <n v="0"/>
    <n v="0"/>
    <n v="0"/>
    <n v="0"/>
    <n v="0"/>
    <n v="0"/>
    <n v="0"/>
    <n v="0"/>
    <n v="0"/>
    <n v="0"/>
  </r>
  <r>
    <x v="7"/>
    <n v="231"/>
    <s v="OTROS"/>
    <n v="0"/>
    <n v="0"/>
    <n v="0"/>
    <n v="0"/>
    <n v="0"/>
    <n v="0"/>
    <n v="0"/>
    <n v="0"/>
    <n v="0"/>
    <n v="0"/>
    <n v="0"/>
    <n v="0"/>
    <n v="0"/>
  </r>
  <r>
    <x v="7"/>
    <n v="231"/>
    <s v="SERVICIOS-ASOCIACION CENTRAL"/>
    <n v="0"/>
    <n v="0"/>
    <n v="0"/>
    <n v="0"/>
    <n v="0"/>
    <n v="0"/>
    <n v="0"/>
    <n v="0"/>
    <n v="0"/>
    <n v="0"/>
    <n v="0"/>
    <n v="0"/>
    <n v="0"/>
  </r>
  <r>
    <x v="7"/>
    <n v="231"/>
    <s v="ALIMENTOS Y BEBIDAS PARA PERSONAS"/>
    <n v="0"/>
    <n v="4036170"/>
    <n v="0"/>
    <n v="0"/>
    <n v="0"/>
    <n v="0"/>
    <n v="0"/>
    <n v="0"/>
    <n v="0"/>
    <n v="0"/>
    <n v="0"/>
    <n v="0"/>
    <n v="4036170"/>
  </r>
  <r>
    <x v="7"/>
    <n v="232"/>
    <s v="DIETA FUERA DEL PAIS"/>
    <n v="0"/>
    <n v="0"/>
    <n v="0"/>
    <n v="0"/>
    <n v="0"/>
    <n v="0"/>
    <n v="0"/>
    <n v="0"/>
    <n v="0"/>
    <n v="0"/>
    <n v="0"/>
    <n v="0"/>
    <n v="0"/>
  </r>
  <r>
    <x v="8"/>
    <n v="241"/>
    <s v="PASAJES"/>
    <n v="4207"/>
    <n v="38810"/>
    <n v="0"/>
    <n v="0"/>
    <n v="0"/>
    <n v="0"/>
    <n v="0"/>
    <n v="0"/>
    <n v="0"/>
    <n v="0"/>
    <n v="0"/>
    <n v="0"/>
    <n v="43017"/>
  </r>
  <r>
    <x v="8"/>
    <n v="242"/>
    <s v="TELEFAX Y CORREOS"/>
    <n v="0"/>
    <n v="0"/>
    <n v="0"/>
    <n v="0"/>
    <n v="0"/>
    <n v="0"/>
    <n v="0"/>
    <n v="0"/>
    <n v="0"/>
    <n v="0"/>
    <n v="0"/>
    <n v="0"/>
    <n v="0"/>
  </r>
  <r>
    <x v="8"/>
    <n v="242"/>
    <s v="FLETE"/>
    <n v="150"/>
    <n v="10550"/>
    <n v="0"/>
    <n v="0"/>
    <n v="0"/>
    <n v="0"/>
    <n v="0"/>
    <n v="0"/>
    <n v="0"/>
    <n v="0"/>
    <n v="0"/>
    <n v="0"/>
    <n v="10700"/>
  </r>
  <r>
    <x v="8"/>
    <n v="244"/>
    <s v="PEAJES"/>
    <n v="0"/>
    <n v="3420"/>
    <n v="0"/>
    <n v="0"/>
    <n v="0"/>
    <n v="0"/>
    <n v="0"/>
    <n v="0"/>
    <n v="0"/>
    <n v="0"/>
    <n v="0"/>
    <n v="0"/>
    <n v="3420"/>
  </r>
  <r>
    <x v="9"/>
    <n v="251"/>
    <s v="DEPOSITOS ALQUILER-UNICENTRO PLAZA"/>
    <n v="0"/>
    <n v="0"/>
    <n v="0"/>
    <n v="0"/>
    <n v="0"/>
    <n v="0"/>
    <n v="0"/>
    <n v="0"/>
    <n v="0"/>
    <n v="0"/>
    <n v="0"/>
    <n v="0"/>
    <n v="0"/>
  </r>
  <r>
    <x v="9"/>
    <n v="251"/>
    <s v="UNICENTRO PLAZA"/>
    <n v="0"/>
    <n v="0"/>
    <n v="0"/>
    <n v="0"/>
    <n v="0"/>
    <n v="0"/>
    <n v="0"/>
    <n v="0"/>
    <n v="0"/>
    <n v="0"/>
    <n v="0"/>
    <n v="0"/>
    <n v="0"/>
  </r>
  <r>
    <x v="9"/>
    <n v="251"/>
    <s v="DEPOSITO ALQUILER APARTAMENTO"/>
    <n v="0"/>
    <n v="0"/>
    <n v="0"/>
    <n v="0"/>
    <n v="0"/>
    <n v="0"/>
    <n v="0"/>
    <n v="0"/>
    <n v="0"/>
    <n v="0"/>
    <n v="0"/>
    <n v="0"/>
    <n v="0"/>
  </r>
  <r>
    <x v="9"/>
    <n v="251"/>
    <s v="DEPOSITO ALQUILER NAVE INDUSTRIAL PROINDUSTRIA"/>
    <n v="0"/>
    <n v="0"/>
    <n v="0"/>
    <n v="0"/>
    <n v="0"/>
    <n v="0"/>
    <n v="0"/>
    <n v="0"/>
    <n v="0"/>
    <n v="0"/>
    <n v="0"/>
    <n v="0"/>
    <n v="0"/>
  </r>
  <r>
    <x v="9"/>
    <n v="251"/>
    <s v="ALQUILER LOCAL COMERCIAL"/>
    <n v="483716"/>
    <n v="482968"/>
    <n v="0"/>
    <n v="0"/>
    <n v="0"/>
    <n v="0"/>
    <n v="0"/>
    <n v="0"/>
    <n v="0"/>
    <n v="0"/>
    <n v="0"/>
    <n v="0"/>
    <n v="966684"/>
  </r>
  <r>
    <x v="9"/>
    <n v="251"/>
    <s v="ALQUILER APARTAMENTO"/>
    <n v="0"/>
    <n v="0"/>
    <n v="0"/>
    <n v="0"/>
    <n v="0"/>
    <n v="0"/>
    <n v="0"/>
    <n v="0"/>
    <n v="0"/>
    <n v="0"/>
    <n v="0"/>
    <n v="0"/>
    <n v="0"/>
  </r>
  <r>
    <x v="9"/>
    <n v="251"/>
    <s v="ARRENDAMIENTO DE INMUEBLES"/>
    <n v="0"/>
    <n v="0"/>
    <n v="0"/>
    <n v="0"/>
    <n v="0"/>
    <n v="0"/>
    <n v="0"/>
    <n v="0"/>
    <n v="0"/>
    <n v="0"/>
    <n v="0"/>
    <n v="0"/>
    <n v="0"/>
  </r>
  <r>
    <x v="9"/>
    <n v="253"/>
    <s v="MAQUINARIAS Y EQUIPOS DE OFICINAS (ALQUILERES)"/>
    <n v="0"/>
    <n v="0"/>
    <n v="0"/>
    <n v="0"/>
    <n v="0"/>
    <n v="0"/>
    <n v="0"/>
    <n v="0"/>
    <n v="0"/>
    <n v="0"/>
    <n v="0"/>
    <n v="0"/>
    <n v="0"/>
  </r>
  <r>
    <x v="9"/>
    <n v="2533"/>
    <s v="ALQUILER FRECUENCIA RADIOS Y COMUNICACION"/>
    <n v="0"/>
    <n v="0"/>
    <n v="0"/>
    <n v="0"/>
    <n v="0"/>
    <n v="0"/>
    <n v="0"/>
    <n v="0"/>
    <n v="0"/>
    <n v="0"/>
    <n v="0"/>
    <n v="0"/>
    <n v="0"/>
  </r>
  <r>
    <x v="9"/>
    <n v="254"/>
    <s v="EQUIPOS DE TRANSPORTE, TRACCION (ALQUILERES)"/>
    <n v="0"/>
    <n v="0"/>
    <n v="0"/>
    <n v="0"/>
    <n v="0"/>
    <n v="0"/>
    <n v="0"/>
    <n v="0"/>
    <n v="0"/>
    <n v="0"/>
    <n v="0"/>
    <n v="0"/>
    <n v="0"/>
  </r>
  <r>
    <x v="9"/>
    <n v="254"/>
    <s v="ALQUILER EQUIPOS DE TRANSPORTE"/>
    <n v="0"/>
    <n v="0"/>
    <n v="0"/>
    <n v="0"/>
    <n v="0"/>
    <n v="0"/>
    <n v="0"/>
    <n v="0"/>
    <n v="0"/>
    <n v="0"/>
    <n v="0"/>
    <n v="0"/>
    <n v="0"/>
  </r>
  <r>
    <x v="9"/>
    <n v="258"/>
    <s v="   ACOMPAÑAMIENTO MUSICAL"/>
    <n v="0"/>
    <n v="0"/>
    <n v="0"/>
    <n v="0"/>
    <n v="0"/>
    <n v="0"/>
    <n v="0"/>
    <n v="0"/>
    <n v="0"/>
    <n v="0"/>
    <n v="0"/>
    <n v="0"/>
    <n v="0"/>
  </r>
  <r>
    <x v="9"/>
    <n v="258"/>
    <s v="ALQUILER EQUIPOS DE SONIDOS"/>
    <n v="0"/>
    <n v="0"/>
    <n v="0"/>
    <n v="0"/>
    <n v="0"/>
    <n v="0"/>
    <n v="0"/>
    <n v="0"/>
    <n v="0"/>
    <n v="0"/>
    <n v="0"/>
    <n v="0"/>
    <n v="0"/>
  </r>
  <r>
    <x v="9"/>
    <n v="258"/>
    <s v="ALQUILERES DIVERSOS"/>
    <n v="30000"/>
    <n v="30000"/>
    <n v="0"/>
    <n v="0"/>
    <n v="0"/>
    <n v="0"/>
    <n v="0"/>
    <n v="0"/>
    <n v="0"/>
    <n v="0"/>
    <n v="0"/>
    <n v="0"/>
    <n v="60000"/>
  </r>
  <r>
    <x v="9"/>
    <n v="258"/>
    <s v="UTENCILIOS Y EQUIPOS DE ALQUILER"/>
    <n v="0"/>
    <n v="0"/>
    <n v="0"/>
    <n v="0"/>
    <n v="0"/>
    <n v="0"/>
    <n v="0"/>
    <n v="0"/>
    <n v="0"/>
    <n v="0"/>
    <n v="0"/>
    <n v="0"/>
    <n v="0"/>
  </r>
  <r>
    <x v="9"/>
    <n v="258"/>
    <s v="OTROS ALQUILERES"/>
    <n v="0"/>
    <n v="36928"/>
    <n v="0"/>
    <n v="0"/>
    <n v="0"/>
    <n v="0"/>
    <n v="0"/>
    <n v="0"/>
    <n v="0"/>
    <n v="0"/>
    <n v="0"/>
    <n v="0"/>
    <n v="36928"/>
  </r>
  <r>
    <x v="10"/>
    <n v="261"/>
    <s v="EDIFIFICO OFICINA PRINCIPAL (SANTO DOMINGO)"/>
    <n v="0"/>
    <n v="0"/>
    <n v="0"/>
    <n v="0"/>
    <n v="0"/>
    <n v="0"/>
    <n v="0"/>
    <n v="0"/>
    <n v="0"/>
    <n v="0"/>
    <n v="0"/>
    <n v="0"/>
    <n v="0"/>
  </r>
  <r>
    <x v="10"/>
    <n v="261"/>
    <s v="EDIFICIO OFICINA REGIONAL (SANTIAGO)"/>
    <n v="0"/>
    <n v="0"/>
    <n v="0"/>
    <n v="0"/>
    <n v="0"/>
    <n v="0"/>
    <n v="0"/>
    <n v="0"/>
    <n v="0"/>
    <n v="0"/>
    <n v="0"/>
    <n v="0"/>
    <n v="0"/>
  </r>
  <r>
    <x v="10"/>
    <n v="261"/>
    <s v="RESPONSABILIDAD CIVIL"/>
    <n v="0"/>
    <n v="591438"/>
    <n v="0"/>
    <n v="0"/>
    <n v="0"/>
    <n v="0"/>
    <n v="0"/>
    <n v="0"/>
    <n v="0"/>
    <n v="0"/>
    <n v="0"/>
    <n v="0"/>
    <n v="591438"/>
  </r>
  <r>
    <x v="10"/>
    <n v="261"/>
    <s v="SEGUROS BIENES INMUEBLES (EDIFICIOS)"/>
    <n v="0"/>
    <n v="168982"/>
    <n v="0"/>
    <n v="0"/>
    <n v="0"/>
    <n v="0"/>
    <n v="0"/>
    <n v="0"/>
    <n v="0"/>
    <n v="0"/>
    <n v="0"/>
    <n v="0"/>
    <n v="168982"/>
  </r>
  <r>
    <x v="10"/>
    <n v="262"/>
    <s v="MOBILIARIO Y EQUIPOS OFICINA PRINCIPAL (SANTO DOMINGO)"/>
    <n v="0"/>
    <n v="27405"/>
    <n v="0"/>
    <n v="0"/>
    <n v="0"/>
    <n v="0"/>
    <n v="0"/>
    <n v="0"/>
    <n v="0"/>
    <n v="0"/>
    <n v="0"/>
    <n v="0"/>
    <n v="27405"/>
  </r>
  <r>
    <x v="10"/>
    <n v="262"/>
    <s v="MOBILIARIO Y EQUIPOS OFICINA REGIONAL (SANTIAGO)"/>
    <n v="0"/>
    <n v="0"/>
    <n v="0"/>
    <n v="0"/>
    <n v="0"/>
    <n v="0"/>
    <n v="0"/>
    <n v="0"/>
    <n v="0"/>
    <n v="0"/>
    <n v="0"/>
    <n v="0"/>
    <n v="0"/>
  </r>
  <r>
    <x v="10"/>
    <n v="262"/>
    <s v="SEGUROS DE EQUIPOS DE COMPUTOS"/>
    <n v="0"/>
    <n v="0"/>
    <n v="0"/>
    <n v="0"/>
    <n v="0"/>
    <n v="0"/>
    <n v="0"/>
    <n v="0"/>
    <n v="0"/>
    <n v="0"/>
    <n v="0"/>
    <n v="0"/>
    <n v="0"/>
  </r>
  <r>
    <x v="10"/>
    <n v="262"/>
    <s v="EQUIPOS DE IMPRENTA"/>
    <n v="0"/>
    <n v="0"/>
    <n v="0"/>
    <n v="0"/>
    <n v="0"/>
    <n v="0"/>
    <n v="0"/>
    <n v="0"/>
    <n v="0"/>
    <n v="0"/>
    <n v="0"/>
    <n v="0"/>
    <n v="0"/>
  </r>
  <r>
    <x v="10"/>
    <n v="262"/>
    <s v="SEGURO EQUIPOS DE TRANSPORTE (VEHICULO DE MOTOR)"/>
    <n v="0"/>
    <n v="0"/>
    <n v="0"/>
    <n v="0"/>
    <n v="0"/>
    <n v="0"/>
    <n v="0"/>
    <n v="0"/>
    <n v="0"/>
    <n v="0"/>
    <n v="0"/>
    <n v="0"/>
    <n v="0"/>
  </r>
  <r>
    <x v="10"/>
    <n v="262"/>
    <s v="PLANTA ELECTRICA (SANTO DOMINGO)"/>
    <n v="0"/>
    <n v="0"/>
    <n v="0"/>
    <n v="0"/>
    <n v="0"/>
    <n v="0"/>
    <n v="0"/>
    <n v="0"/>
    <n v="0"/>
    <n v="0"/>
    <n v="0"/>
    <n v="0"/>
    <n v="0"/>
  </r>
  <r>
    <x v="10"/>
    <n v="262"/>
    <s v="PLANTA ELECTRICA (SANTIAGO)"/>
    <n v="0"/>
    <n v="0"/>
    <n v="0"/>
    <n v="0"/>
    <n v="0"/>
    <n v="0"/>
    <n v="0"/>
    <n v="0"/>
    <n v="0"/>
    <n v="0"/>
    <n v="0"/>
    <n v="0"/>
    <n v="0"/>
  </r>
  <r>
    <x v="10"/>
    <n v="262"/>
    <s v="SEGURO DE VEHICULO A FUNCIONARIOS"/>
    <n v="0"/>
    <n v="0"/>
    <n v="0"/>
    <n v="0"/>
    <n v="0"/>
    <n v="0"/>
    <n v="0"/>
    <n v="0"/>
    <n v="0"/>
    <n v="0"/>
    <n v="0"/>
    <n v="0"/>
    <n v="0"/>
  </r>
  <r>
    <x v="10"/>
    <n v="262"/>
    <s v="SEGUROS PARA EQUIPOS DE TRANSPORTE"/>
    <n v="0"/>
    <n v="0"/>
    <n v="0"/>
    <n v="0"/>
    <n v="0"/>
    <n v="0"/>
    <n v="0"/>
    <n v="0"/>
    <n v="0"/>
    <n v="0"/>
    <n v="0"/>
    <n v="0"/>
    <n v="0"/>
  </r>
  <r>
    <x v="10"/>
    <n v="262"/>
    <s v="GESTIONES ADUANALES."/>
    <n v="0"/>
    <n v="0"/>
    <n v="0"/>
    <n v="0"/>
    <n v="0"/>
    <n v="0"/>
    <n v="0"/>
    <n v="0"/>
    <n v="0"/>
    <n v="0"/>
    <n v="0"/>
    <n v="0"/>
    <n v="0"/>
  </r>
  <r>
    <x v="10"/>
    <n v="262"/>
    <s v="SEGUROS BIENES MUEBLES (EQUIPOS DE OFIC. MAQ. ECT."/>
    <n v="0"/>
    <n v="0"/>
    <n v="0"/>
    <n v="0"/>
    <n v="0"/>
    <n v="0"/>
    <n v="0"/>
    <n v="0"/>
    <n v="0"/>
    <n v="0"/>
    <n v="0"/>
    <n v="0"/>
    <n v="0"/>
  </r>
  <r>
    <x v="10"/>
    <n v="262"/>
    <s v="SEGUROS ARMAS DE FUEGO"/>
    <n v="0"/>
    <n v="0"/>
    <n v="0"/>
    <n v="0"/>
    <n v="0"/>
    <n v="0"/>
    <n v="0"/>
    <n v="0"/>
    <n v="0"/>
    <n v="0"/>
    <n v="0"/>
    <n v="0"/>
    <n v="0"/>
  </r>
  <r>
    <x v="10"/>
    <n v="263"/>
    <s v="SEGURO MEDICO INTERNACIONAL"/>
    <n v="-1869342"/>
    <n v="-1869342"/>
    <n v="0"/>
    <n v="0"/>
    <n v="0"/>
    <n v="0"/>
    <n v="0"/>
    <n v="0"/>
    <n v="0"/>
    <n v="0"/>
    <n v="0"/>
    <n v="0"/>
    <n v="-3738685"/>
  </r>
  <r>
    <x v="10"/>
    <n v="263"/>
    <s v="SEGURO MEDICO LOCAL"/>
    <n v="0"/>
    <n v="0"/>
    <n v="0"/>
    <n v="0"/>
    <n v="0"/>
    <n v="0"/>
    <n v="0"/>
    <n v="0"/>
    <n v="0"/>
    <n v="0"/>
    <n v="0"/>
    <n v="0"/>
    <n v="0"/>
  </r>
  <r>
    <x v="10"/>
    <n v="263"/>
    <s v="DIVERSOS"/>
    <n v="0"/>
    <n v="0"/>
    <n v="0"/>
    <n v="0"/>
    <n v="0"/>
    <n v="0"/>
    <n v="0"/>
    <n v="0"/>
    <n v="0"/>
    <n v="0"/>
    <n v="0"/>
    <n v="0"/>
    <n v="0"/>
  </r>
  <r>
    <x v="10"/>
    <n v="263"/>
    <s v="SEGURO DE VIDA INTERNACIONAL"/>
    <n v="0"/>
    <n v="0"/>
    <n v="0"/>
    <n v="0"/>
    <n v="0"/>
    <n v="0"/>
    <n v="0"/>
    <n v="0"/>
    <n v="0"/>
    <n v="0"/>
    <n v="0"/>
    <n v="0"/>
    <n v="0"/>
  </r>
  <r>
    <x v="10"/>
    <n v="263"/>
    <s v="SEGURO MEDICO AL PERSONAL (SALUD)"/>
    <n v="2872286"/>
    <n v="4780369"/>
    <n v="0"/>
    <n v="0"/>
    <n v="0"/>
    <n v="0"/>
    <n v="0"/>
    <n v="0"/>
    <n v="0"/>
    <n v="0"/>
    <n v="0"/>
    <n v="0"/>
    <n v="7652655"/>
  </r>
  <r>
    <x v="10"/>
    <n v="263"/>
    <s v="PLAN MEDICO DENTAL"/>
    <n v="0"/>
    <n v="0"/>
    <n v="0"/>
    <n v="0"/>
    <n v="0"/>
    <n v="0"/>
    <n v="0"/>
    <n v="0"/>
    <n v="0"/>
    <n v="0"/>
    <n v="0"/>
    <n v="0"/>
    <n v="0"/>
  </r>
  <r>
    <x v="10"/>
    <n v="263"/>
    <s v="PLAN DE SEGURO DE VIDA EN EL PAIS"/>
    <n v="0"/>
    <n v="0"/>
    <n v="0"/>
    <n v="0"/>
    <n v="0"/>
    <n v="0"/>
    <n v="0"/>
    <n v="0"/>
    <n v="0"/>
    <n v="0"/>
    <n v="0"/>
    <n v="0"/>
    <n v="0"/>
  </r>
  <r>
    <x v="10"/>
    <n v="263"/>
    <s v="PLAN DE SEGURO DE VIDA EN EL EXTRANJERO"/>
    <n v="0"/>
    <n v="0"/>
    <n v="0"/>
    <n v="0"/>
    <n v="0"/>
    <n v="0"/>
    <n v="0"/>
    <n v="0"/>
    <n v="0"/>
    <n v="0"/>
    <n v="0"/>
    <n v="0"/>
    <n v="0"/>
  </r>
  <r>
    <x v="10"/>
    <n v="263"/>
    <s v="SEGURO INTERNACIONAL"/>
    <n v="1869342"/>
    <n v="1869342"/>
    <n v="0"/>
    <n v="0"/>
    <n v="0"/>
    <n v="0"/>
    <n v="0"/>
    <n v="0"/>
    <n v="0"/>
    <n v="0"/>
    <n v="0"/>
    <n v="0"/>
    <n v="3738685"/>
  </r>
  <r>
    <x v="10"/>
    <n v="263"/>
    <s v="SEGURIDAD VIAL"/>
    <n v="0"/>
    <n v="0"/>
    <n v="0"/>
    <n v="0"/>
    <n v="0"/>
    <n v="0"/>
    <n v="0"/>
    <n v="0"/>
    <n v="0"/>
    <n v="0"/>
    <n v="0"/>
    <n v="0"/>
    <n v="0"/>
  </r>
  <r>
    <x v="11"/>
    <n v="271"/>
    <s v="SERVICIOS ESPECIALES CONTRATOS"/>
    <n v="0"/>
    <n v="0"/>
    <n v="0"/>
    <n v="0"/>
    <n v="0"/>
    <n v="0"/>
    <n v="0"/>
    <n v="0"/>
    <n v="0"/>
    <n v="0"/>
    <n v="0"/>
    <n v="0"/>
    <n v="0"/>
  </r>
  <r>
    <x v="11"/>
    <n v="271"/>
    <s v="INSTALACIONES ELECTRICAS."/>
    <n v="0"/>
    <n v="0"/>
    <n v="0"/>
    <n v="0"/>
    <n v="0"/>
    <n v="0"/>
    <n v="0"/>
    <n v="0"/>
    <n v="0"/>
    <n v="0"/>
    <n v="0"/>
    <n v="0"/>
    <n v="0"/>
  </r>
  <r>
    <x v="11"/>
    <n v="271"/>
    <s v="MANTENIMIENTO Y REPARACIONES DE EDIFICIO"/>
    <n v="947517"/>
    <n v="456649"/>
    <n v="0"/>
    <n v="0"/>
    <n v="0"/>
    <n v="0"/>
    <n v="0"/>
    <n v="0"/>
    <n v="0"/>
    <n v="0"/>
    <n v="0"/>
    <n v="0"/>
    <n v="1404166"/>
  </r>
  <r>
    <x v="11"/>
    <n v="271"/>
    <s v="CEMENTO CAL Y Y YESO"/>
    <n v="0"/>
    <n v="0"/>
    <n v="0"/>
    <n v="0"/>
    <n v="0"/>
    <n v="0"/>
    <n v="0"/>
    <n v="0"/>
    <n v="0"/>
    <n v="0"/>
    <n v="0"/>
    <n v="0"/>
    <n v="0"/>
  </r>
  <r>
    <x v="11"/>
    <n v="272"/>
    <s v="MANTENIMIENTO, REPARACION Y MATERIALES P/EQUIPOS TRANSP."/>
    <n v="0"/>
    <n v="0"/>
    <n v="0"/>
    <n v="0"/>
    <n v="0"/>
    <n v="0"/>
    <n v="0"/>
    <n v="0"/>
    <n v="0"/>
    <n v="0"/>
    <n v="0"/>
    <n v="0"/>
    <n v="0"/>
  </r>
  <r>
    <x v="11"/>
    <n v="272"/>
    <s v="MANTENIMIENTO Y REPARACION DE VEHICULOS"/>
    <n v="83650"/>
    <n v="87215"/>
    <n v="0"/>
    <n v="0"/>
    <n v="0"/>
    <n v="0"/>
    <n v="0"/>
    <n v="0"/>
    <n v="0"/>
    <n v="0"/>
    <n v="0"/>
    <n v="0"/>
    <n v="170865"/>
  </r>
  <r>
    <x v="11"/>
    <n v="272"/>
    <s v="MANTENIMIENTO Y REPARACION EQUIPOS DE OFICINA"/>
    <n v="0"/>
    <n v="100000"/>
    <n v="0"/>
    <n v="0"/>
    <n v="0"/>
    <n v="0"/>
    <n v="0"/>
    <n v="0"/>
    <n v="0"/>
    <n v="0"/>
    <n v="0"/>
    <n v="0"/>
    <n v="100000"/>
  </r>
  <r>
    <x v="11"/>
    <n v="272"/>
    <s v="MANTENIMIENTO DE LA BASE DE DATOS-INFORMATICA"/>
    <n v="0"/>
    <n v="0"/>
    <n v="0"/>
    <n v="0"/>
    <n v="0"/>
    <n v="0"/>
    <n v="0"/>
    <n v="0"/>
    <n v="0"/>
    <n v="0"/>
    <n v="0"/>
    <n v="0"/>
    <n v="0"/>
  </r>
  <r>
    <x v="11"/>
    <n v="272"/>
    <s v="ENMARCADO DE CUADROS"/>
    <n v="2500"/>
    <n v="0"/>
    <n v="0"/>
    <n v="0"/>
    <n v="0"/>
    <n v="0"/>
    <n v="0"/>
    <n v="0"/>
    <n v="0"/>
    <n v="0"/>
    <n v="0"/>
    <n v="0"/>
    <n v="2500"/>
  </r>
  <r>
    <x v="11"/>
    <n v="272"/>
    <s v="ENMARCADO  DE CUADROS"/>
    <n v="0"/>
    <n v="0"/>
    <n v="0"/>
    <n v="0"/>
    <n v="0"/>
    <n v="0"/>
    <n v="0"/>
    <n v="0"/>
    <n v="0"/>
    <n v="0"/>
    <n v="0"/>
    <n v="0"/>
    <n v="0"/>
  </r>
  <r>
    <x v="12"/>
    <n v="281"/>
    <s v="GASTOS JUDICIALES (LEGALIZACION DOC., DEMANDAS)"/>
    <n v="435000"/>
    <n v="15500"/>
    <n v="0"/>
    <n v="0"/>
    <n v="0"/>
    <n v="0"/>
    <n v="0"/>
    <n v="0"/>
    <n v="0"/>
    <n v="0"/>
    <n v="0"/>
    <n v="0"/>
    <n v="450500"/>
  </r>
  <r>
    <x v="12"/>
    <n v="282"/>
    <s v="COMISIONES POR SERVICIOS"/>
    <n v="0"/>
    <n v="0"/>
    <n v="0"/>
    <n v="0"/>
    <n v="0"/>
    <n v="0"/>
    <n v="0"/>
    <n v="0"/>
    <n v="0"/>
    <n v="0"/>
    <n v="0"/>
    <n v="0"/>
    <n v="0"/>
  </r>
  <r>
    <x v="12"/>
    <n v="282"/>
    <s v="COMISIONES POR CORRESPONSALIA"/>
    <n v="0"/>
    <n v="0"/>
    <n v="0"/>
    <n v="0"/>
    <n v="0"/>
    <n v="0"/>
    <n v="0"/>
    <n v="0"/>
    <n v="0"/>
    <n v="0"/>
    <n v="0"/>
    <n v="0"/>
    <n v="0"/>
  </r>
  <r>
    <x v="12"/>
    <n v="282"/>
    <s v="COMISIONES POR GIROS Y TRANSFERENCIAS"/>
    <n v="0"/>
    <n v="0"/>
    <n v="0"/>
    <n v="0"/>
    <n v="0"/>
    <n v="0"/>
    <n v="0"/>
    <n v="0"/>
    <n v="0"/>
    <n v="0"/>
    <n v="0"/>
    <n v="0"/>
    <n v="0"/>
  </r>
  <r>
    <x v="12"/>
    <n v="282"/>
    <s v="COMISIONES POR COBRANZAS"/>
    <n v="0"/>
    <n v="0"/>
    <n v="0"/>
    <n v="0"/>
    <n v="0"/>
    <n v="0"/>
    <n v="0"/>
    <n v="0"/>
    <n v="0"/>
    <n v="0"/>
    <n v="0"/>
    <n v="0"/>
    <n v="0"/>
  </r>
  <r>
    <x v="12"/>
    <n v="282"/>
    <s v="COMISIONES POR SERVICIOS BURSATILES"/>
    <n v="0"/>
    <n v="0"/>
    <n v="0"/>
    <n v="0"/>
    <n v="0"/>
    <n v="0"/>
    <n v="0"/>
    <n v="0"/>
    <n v="0"/>
    <n v="0"/>
    <n v="0"/>
    <n v="0"/>
    <n v="0"/>
  </r>
  <r>
    <x v="12"/>
    <n v="282"/>
    <s v="COMISIONES POR CAMARA DE COMPENSACION"/>
    <n v="0"/>
    <n v="0"/>
    <n v="0"/>
    <n v="0"/>
    <n v="0"/>
    <n v="0"/>
    <n v="0"/>
    <n v="0"/>
    <n v="0"/>
    <n v="0"/>
    <n v="0"/>
    <n v="0"/>
    <n v="0"/>
  </r>
  <r>
    <x v="12"/>
    <n v="282"/>
    <s v="COMISIONES POR SERVICIOS BANCARIOS"/>
    <n v="50297"/>
    <n v="30259"/>
    <n v="0"/>
    <n v="0"/>
    <n v="0"/>
    <n v="0"/>
    <n v="0"/>
    <n v="0"/>
    <n v="0"/>
    <n v="0"/>
    <n v="0"/>
    <n v="0"/>
    <n v="80555"/>
  </r>
  <r>
    <x v="12"/>
    <n v="282"/>
    <s v="INTERESES FINANCIEROS Y PENALIDADES POR CANC. CERT. FINANC."/>
    <n v="0"/>
    <n v="0"/>
    <n v="0"/>
    <n v="0"/>
    <n v="0"/>
    <n v="0"/>
    <n v="0"/>
    <n v="0"/>
    <n v="0"/>
    <n v="0"/>
    <n v="0"/>
    <n v="0"/>
    <n v="0"/>
  </r>
  <r>
    <x v="12"/>
    <n v="284"/>
    <s v="SERVICIOS FUNERARIOS Y GASTOS CONEXOS"/>
    <n v="98500"/>
    <n v="196800"/>
    <n v="0"/>
    <n v="0"/>
    <n v="0"/>
    <n v="0"/>
    <n v="0"/>
    <n v="0"/>
    <n v="0"/>
    <n v="0"/>
    <n v="0"/>
    <n v="0"/>
    <n v="295300"/>
  </r>
  <r>
    <x v="12"/>
    <n v="285"/>
    <s v="LIMPIEZA E HIGIENE (LIMP. ALFOMBRAS, VEH.ECT)"/>
    <n v="61419"/>
    <n v="63510"/>
    <n v="0"/>
    <n v="0"/>
    <n v="0"/>
    <n v="0"/>
    <n v="0"/>
    <n v="0"/>
    <n v="0"/>
    <n v="0"/>
    <n v="0"/>
    <n v="0"/>
    <n v="124929"/>
  </r>
  <r>
    <x v="12"/>
    <n v="285"/>
    <s v="FUMIGACION"/>
    <n v="0"/>
    <n v="0"/>
    <n v="0"/>
    <n v="0"/>
    <n v="0"/>
    <n v="0"/>
    <n v="0"/>
    <n v="0"/>
    <n v="0"/>
    <n v="0"/>
    <n v="0"/>
    <n v="0"/>
    <n v="0"/>
  </r>
  <r>
    <x v="12"/>
    <n v="285"/>
    <s v="LAVANDERIA"/>
    <n v="0"/>
    <n v="0"/>
    <n v="0"/>
    <n v="0"/>
    <n v="0"/>
    <n v="0"/>
    <n v="0"/>
    <n v="0"/>
    <n v="0"/>
    <n v="0"/>
    <n v="0"/>
    <n v="0"/>
    <n v="0"/>
  </r>
  <r>
    <x v="12"/>
    <n v="286"/>
    <s v="INCENTIVO A MIEMBROS DEL CORO"/>
    <n v="0"/>
    <n v="0"/>
    <n v="0"/>
    <n v="0"/>
    <n v="0"/>
    <n v="0"/>
    <n v="0"/>
    <n v="0"/>
    <n v="0"/>
    <n v="0"/>
    <n v="0"/>
    <n v="0"/>
    <n v="0"/>
  </r>
  <r>
    <x v="12"/>
    <n v="286"/>
    <s v="CELEBRACION FIESTA ANIVERSARIO"/>
    <n v="0"/>
    <n v="0"/>
    <n v="0"/>
    <n v="0"/>
    <n v="0"/>
    <n v="0"/>
    <n v="0"/>
    <n v="0"/>
    <n v="0"/>
    <n v="0"/>
    <n v="0"/>
    <n v="0"/>
    <n v="0"/>
  </r>
  <r>
    <x v="12"/>
    <n v="286"/>
    <s v="CELEBRACION MISA ANIVERSARIO"/>
    <n v="0"/>
    <n v="0"/>
    <n v="0"/>
    <n v="0"/>
    <n v="0"/>
    <n v="0"/>
    <n v="0"/>
    <n v="0"/>
    <n v="0"/>
    <n v="0"/>
    <n v="0"/>
    <n v="0"/>
    <n v="0"/>
  </r>
  <r>
    <x v="12"/>
    <n v="286"/>
    <s v="ACTIVIDADES RECREATIVAS Y CULTURALES AL PERSONAL"/>
    <n v="0"/>
    <n v="20000"/>
    <n v="0"/>
    <n v="0"/>
    <n v="0"/>
    <n v="0"/>
    <n v="0"/>
    <n v="0"/>
    <n v="0"/>
    <n v="0"/>
    <n v="0"/>
    <n v="0"/>
    <n v="20000"/>
  </r>
  <r>
    <x v="12"/>
    <n v="286"/>
    <s v="CELEBRACION DIA DE LOS PADRES"/>
    <n v="0"/>
    <n v="0"/>
    <n v="0"/>
    <n v="0"/>
    <n v="0"/>
    <n v="0"/>
    <n v="0"/>
    <n v="0"/>
    <n v="0"/>
    <n v="0"/>
    <n v="0"/>
    <n v="0"/>
    <n v="0"/>
  </r>
  <r>
    <x v="12"/>
    <n v="286"/>
    <s v="PROTOCOLARES Y CEREMONIAS"/>
    <n v="0"/>
    <n v="0"/>
    <n v="0"/>
    <n v="0"/>
    <n v="0"/>
    <n v="0"/>
    <n v="0"/>
    <n v="0"/>
    <n v="0"/>
    <n v="0"/>
    <n v="0"/>
    <n v="0"/>
    <n v="0"/>
  </r>
  <r>
    <x v="12"/>
    <n v="286"/>
    <s v="CELEBRACION DIA DE LA SECRETARIA"/>
    <n v="0"/>
    <n v="0"/>
    <n v="0"/>
    <n v="0"/>
    <n v="0"/>
    <n v="0"/>
    <n v="0"/>
    <n v="0"/>
    <n v="0"/>
    <n v="0"/>
    <n v="0"/>
    <n v="0"/>
    <n v="0"/>
  </r>
  <r>
    <x v="12"/>
    <n v="286"/>
    <s v="CELEBRACION DIA DE LAS MADRES."/>
    <n v="0"/>
    <n v="0"/>
    <n v="0"/>
    <n v="0"/>
    <n v="0"/>
    <n v="0"/>
    <n v="0"/>
    <n v="0"/>
    <n v="0"/>
    <n v="0"/>
    <n v="0"/>
    <n v="0"/>
    <n v="0"/>
  </r>
  <r>
    <x v="12"/>
    <n v="286"/>
    <s v="CELEBRACION DIA SAN VALENTIN"/>
    <n v="0"/>
    <n v="0"/>
    <n v="0"/>
    <n v="0"/>
    <n v="0"/>
    <n v="0"/>
    <n v="0"/>
    <n v="0"/>
    <n v="0"/>
    <n v="0"/>
    <n v="0"/>
    <n v="0"/>
    <n v="0"/>
  </r>
  <r>
    <x v="12"/>
    <n v="286"/>
    <s v="CELEBRACION DIA DE LA MUJER"/>
    <n v="0"/>
    <n v="0"/>
    <n v="0"/>
    <n v="0"/>
    <n v="0"/>
    <n v="0"/>
    <n v="0"/>
    <n v="0"/>
    <n v="0"/>
    <n v="0"/>
    <n v="0"/>
    <n v="0"/>
    <n v="0"/>
  </r>
  <r>
    <x v="12"/>
    <n v="286"/>
    <s v="OTRAS ATENCIONES AL PERSONAL"/>
    <n v="0"/>
    <n v="0"/>
    <n v="0"/>
    <n v="0"/>
    <n v="0"/>
    <n v="0"/>
    <n v="0"/>
    <n v="0"/>
    <n v="0"/>
    <n v="0"/>
    <n v="0"/>
    <n v="0"/>
    <n v="0"/>
  </r>
  <r>
    <x v="12"/>
    <n v="286"/>
    <s v="HONORARIOS PROFESIONALES ARTISTAS"/>
    <n v="0"/>
    <n v="0"/>
    <n v="0"/>
    <n v="0"/>
    <n v="0"/>
    <n v="0"/>
    <n v="0"/>
    <n v="0"/>
    <n v="0"/>
    <n v="0"/>
    <n v="0"/>
    <n v="0"/>
    <n v="0"/>
  </r>
  <r>
    <x v="12"/>
    <n v="286"/>
    <s v="OTROS SERVICIOS"/>
    <n v="0"/>
    <n v="0"/>
    <n v="0"/>
    <n v="0"/>
    <n v="0"/>
    <n v="0"/>
    <n v="0"/>
    <n v="0"/>
    <n v="0"/>
    <n v="0"/>
    <n v="0"/>
    <n v="0"/>
    <n v="0"/>
  </r>
  <r>
    <x v="12"/>
    <n v="286"/>
    <s v="OBSEQUIOS A RELACIONADOS"/>
    <n v="0"/>
    <n v="0"/>
    <n v="0"/>
    <n v="0"/>
    <n v="0"/>
    <n v="0"/>
    <n v="0"/>
    <n v="0"/>
    <n v="0"/>
    <n v="0"/>
    <n v="0"/>
    <n v="0"/>
    <n v="0"/>
  </r>
  <r>
    <x v="12"/>
    <n v="286"/>
    <s v="OTRAS ATENCIONES A RELACIONADOS"/>
    <n v="0"/>
    <n v="0"/>
    <n v="0"/>
    <n v="0"/>
    <n v="0"/>
    <n v="0"/>
    <n v="0"/>
    <n v="0"/>
    <n v="0"/>
    <n v="0"/>
    <n v="0"/>
    <n v="0"/>
    <n v="0"/>
  </r>
  <r>
    <x v="12"/>
    <n v="286"/>
    <s v="ALMUERZO Y REFRIGERIOS A RELACIONADOS"/>
    <n v="0"/>
    <n v="0"/>
    <n v="0"/>
    <n v="0"/>
    <n v="0"/>
    <n v="0"/>
    <n v="0"/>
    <n v="0"/>
    <n v="0"/>
    <n v="0"/>
    <n v="0"/>
    <n v="0"/>
    <n v="0"/>
  </r>
  <r>
    <x v="12"/>
    <n v="286"/>
    <s v="DECORACIONES NAVIDEÑA"/>
    <n v="0"/>
    <n v="0"/>
    <n v="0"/>
    <n v="0"/>
    <n v="0"/>
    <n v="0"/>
    <n v="0"/>
    <n v="0"/>
    <n v="0"/>
    <n v="0"/>
    <n v="0"/>
    <n v="0"/>
    <n v="0"/>
  </r>
  <r>
    <x v="12"/>
    <n v="286"/>
    <s v="FIESTAS NAVIDEÑAS"/>
    <n v="0"/>
    <n v="0"/>
    <n v="0"/>
    <n v="0"/>
    <n v="0"/>
    <n v="0"/>
    <n v="0"/>
    <n v="0"/>
    <n v="0"/>
    <n v="0"/>
    <n v="0"/>
    <n v="0"/>
    <n v="0"/>
  </r>
  <r>
    <x v="12"/>
    <n v="286"/>
    <s v="ACTIVIDADES RECREATIVAS Y CULTURALES DE LA INSTITUCION"/>
    <n v="0"/>
    <n v="0"/>
    <n v="0"/>
    <n v="0"/>
    <n v="0"/>
    <n v="0"/>
    <n v="0"/>
    <n v="0"/>
    <n v="0"/>
    <n v="0"/>
    <n v="0"/>
    <n v="0"/>
    <n v="0"/>
  </r>
  <r>
    <x v="12"/>
    <n v="286"/>
    <s v="ATENCIONES NAVIDEÑAS"/>
    <n v="0"/>
    <n v="4216"/>
    <n v="0"/>
    <n v="0"/>
    <n v="0"/>
    <n v="0"/>
    <n v="0"/>
    <n v="0"/>
    <n v="0"/>
    <n v="0"/>
    <n v="0"/>
    <n v="0"/>
    <n v="4216"/>
  </r>
  <r>
    <x v="12"/>
    <n v="286"/>
    <s v="REUNION CONSEJO DE SUPERINTENDENTES"/>
    <n v="0"/>
    <n v="0"/>
    <n v="0"/>
    <n v="0"/>
    <n v="0"/>
    <n v="0"/>
    <n v="0"/>
    <n v="0"/>
    <n v="0"/>
    <n v="0"/>
    <n v="0"/>
    <n v="0"/>
    <n v="0"/>
  </r>
  <r>
    <x v="12"/>
    <n v="286"/>
    <s v="REUNION COMITE HOMOGENEIZACION-SUP. TRANSFRONTERIZA."/>
    <n v="0"/>
    <n v="0"/>
    <n v="0"/>
    <n v="0"/>
    <n v="0"/>
    <n v="0"/>
    <n v="0"/>
    <n v="0"/>
    <n v="0"/>
    <n v="0"/>
    <n v="0"/>
    <n v="0"/>
    <n v="0"/>
  </r>
  <r>
    <x v="12"/>
    <n v="286"/>
    <s v="REUNIONES SECTOR BANCARIO"/>
    <n v="0"/>
    <n v="0"/>
    <n v="0"/>
    <n v="0"/>
    <n v="0"/>
    <n v="0"/>
    <n v="0"/>
    <n v="0"/>
    <n v="0"/>
    <n v="0"/>
    <n v="0"/>
    <n v="0"/>
    <n v="0"/>
  </r>
  <r>
    <x v="12"/>
    <n v="286"/>
    <s v="BOLETAS PARA EVENTOS CULTURALES"/>
    <n v="0"/>
    <n v="0"/>
    <n v="0"/>
    <n v="0"/>
    <n v="0"/>
    <n v="0"/>
    <n v="0"/>
    <n v="0"/>
    <n v="0"/>
    <n v="0"/>
    <n v="0"/>
    <n v="0"/>
    <n v="0"/>
  </r>
  <r>
    <x v="12"/>
    <n v="287"/>
    <s v="PROGRAMA PREVENTIVO DE SALUD (ANALISIS AL PERSONAL)"/>
    <n v="0"/>
    <n v="0"/>
    <n v="0"/>
    <n v="0"/>
    <n v="0"/>
    <n v="0"/>
    <n v="0"/>
    <n v="0"/>
    <n v="0"/>
    <n v="0"/>
    <n v="0"/>
    <n v="0"/>
    <n v="0"/>
  </r>
  <r>
    <x v="12"/>
    <n v="287"/>
    <s v="HONORARIOS POR SERVICIOS ESPECIALES (SERV. NO PROF. Y TECNICOS, ALBAÑIL, PINTOR ECT)"/>
    <n v="0"/>
    <n v="0"/>
    <n v="0"/>
    <n v="0"/>
    <n v="0"/>
    <n v="0"/>
    <n v="0"/>
    <n v="0"/>
    <n v="0"/>
    <n v="0"/>
    <n v="0"/>
    <n v="0"/>
    <n v="0"/>
  </r>
  <r>
    <x v="12"/>
    <n v="287"/>
    <s v="HONORARIOS PROFESIONALES Y TECNICOS (TASACIONES, EVALUACIONES, NOT.ECT)"/>
    <n v="8000"/>
    <n v="123880"/>
    <n v="0"/>
    <n v="0"/>
    <n v="0"/>
    <n v="0"/>
    <n v="0"/>
    <n v="0"/>
    <n v="0"/>
    <n v="0"/>
    <n v="0"/>
    <n v="0"/>
    <n v="131880"/>
  </r>
  <r>
    <x v="12"/>
    <n v="287"/>
    <s v="SERVICIOS TECNICOS Y PROFESIONALES"/>
    <n v="19224"/>
    <n v="6422194"/>
    <n v="0"/>
    <n v="0"/>
    <n v="0"/>
    <n v="0"/>
    <n v="0"/>
    <n v="0"/>
    <n v="0"/>
    <n v="0"/>
    <n v="0"/>
    <n v="0"/>
    <n v="6441418"/>
  </r>
  <r>
    <x v="12"/>
    <n v="287"/>
    <s v="INSTALACION CABLEADO Y REDES"/>
    <n v="0"/>
    <n v="704"/>
    <n v="0"/>
    <n v="0"/>
    <n v="0"/>
    <n v="0"/>
    <n v="0"/>
    <n v="0"/>
    <n v="0"/>
    <n v="0"/>
    <n v="0"/>
    <n v="0"/>
    <n v="704"/>
  </r>
  <r>
    <x v="12"/>
    <n v="287"/>
    <s v="SERVICIOS PROFESIONALES"/>
    <n v="0"/>
    <n v="30400"/>
    <n v="0"/>
    <n v="0"/>
    <n v="0"/>
    <n v="0"/>
    <n v="0"/>
    <n v="0"/>
    <n v="0"/>
    <n v="0"/>
    <n v="0"/>
    <n v="0"/>
    <n v="30400"/>
  </r>
  <r>
    <x v="12"/>
    <n v="2873"/>
    <s v="AUDITORIA EXTERNA"/>
    <n v="0"/>
    <n v="0"/>
    <n v="0"/>
    <n v="0"/>
    <n v="0"/>
    <n v="0"/>
    <n v="0"/>
    <n v="0"/>
    <n v="0"/>
    <n v="0"/>
    <n v="0"/>
    <n v="0"/>
    <n v="0"/>
  </r>
  <r>
    <x v="12"/>
    <n v="2873"/>
    <s v="AUDITORIAS Y ESTUDIOS FINANCIEROS"/>
    <n v="91667"/>
    <n v="91667"/>
    <n v="0"/>
    <n v="0"/>
    <n v="0"/>
    <n v="0"/>
    <n v="0"/>
    <n v="0"/>
    <n v="0"/>
    <n v="0"/>
    <n v="0"/>
    <n v="0"/>
    <n v="183333"/>
  </r>
  <r>
    <x v="13"/>
    <n v="311"/>
    <s v="ALIMENTOS Y REFRIGERIOS FUNC. Y EMPLEADOS"/>
    <n v="197290"/>
    <n v="137137"/>
    <n v="0"/>
    <n v="0"/>
    <n v="0"/>
    <n v="0"/>
    <n v="0"/>
    <n v="0"/>
    <n v="0"/>
    <n v="0"/>
    <n v="0"/>
    <n v="0"/>
    <n v="334427"/>
  </r>
  <r>
    <x v="13"/>
    <n v="311"/>
    <s v="ALIMENTOS Y BEBIDAS PARA PERSONAS"/>
    <n v="252808"/>
    <n v="1016702"/>
    <n v="0"/>
    <n v="0"/>
    <n v="0"/>
    <n v="0"/>
    <n v="0"/>
    <n v="0"/>
    <n v="0"/>
    <n v="0"/>
    <n v="0"/>
    <n v="0"/>
    <n v="1269510"/>
  </r>
  <r>
    <x v="13"/>
    <n v="311"/>
    <s v="CONSUMO DE AGUA POTABLE"/>
    <n v="0"/>
    <n v="0"/>
    <n v="0"/>
    <n v="0"/>
    <n v="0"/>
    <n v="0"/>
    <n v="0"/>
    <n v="0"/>
    <n v="0"/>
    <n v="0"/>
    <n v="0"/>
    <n v="0"/>
    <n v="0"/>
  </r>
  <r>
    <x v="13"/>
    <n v="311"/>
    <s v="COMESTIBLES"/>
    <n v="0"/>
    <n v="0"/>
    <n v="0"/>
    <n v="0"/>
    <n v="0"/>
    <n v="0"/>
    <n v="0"/>
    <n v="0"/>
    <n v="0"/>
    <n v="0"/>
    <n v="0"/>
    <n v="0"/>
    <n v="0"/>
  </r>
  <r>
    <x v="13"/>
    <n v="313"/>
    <s v="PRODUCTOS AGROFORESTALES (CORONAS FLORALES)"/>
    <n v="26500"/>
    <n v="53500"/>
    <n v="0"/>
    <n v="0"/>
    <n v="0"/>
    <n v="0"/>
    <n v="0"/>
    <n v="0"/>
    <n v="0"/>
    <n v="0"/>
    <n v="0"/>
    <n v="0"/>
    <n v="80000"/>
  </r>
  <r>
    <x v="14"/>
    <n v="321"/>
    <s v="HILADOS Y TELAS"/>
    <n v="13327"/>
    <n v="0"/>
    <n v="0"/>
    <n v="0"/>
    <n v="0"/>
    <n v="0"/>
    <n v="0"/>
    <n v="0"/>
    <n v="0"/>
    <n v="0"/>
    <n v="0"/>
    <n v="0"/>
    <n v="13327"/>
  </r>
  <r>
    <x v="14"/>
    <n v="322"/>
    <s v="ACABADOS TEXTILES"/>
    <n v="25120"/>
    <n v="0"/>
    <n v="0"/>
    <n v="0"/>
    <n v="0"/>
    <n v="0"/>
    <n v="0"/>
    <n v="0"/>
    <n v="0"/>
    <n v="0"/>
    <n v="0"/>
    <n v="0"/>
    <n v="25120"/>
  </r>
  <r>
    <x v="14"/>
    <n v="323"/>
    <s v="UNIFORME AL PERSONAL"/>
    <n v="89740"/>
    <n v="0"/>
    <n v="0"/>
    <n v="0"/>
    <n v="0"/>
    <n v="0"/>
    <n v="0"/>
    <n v="0"/>
    <n v="0"/>
    <n v="0"/>
    <n v="0"/>
    <n v="0"/>
    <n v="89740"/>
  </r>
  <r>
    <x v="14"/>
    <n v="323"/>
    <s v="UNIFORMES DE DEPORTES."/>
    <n v="0"/>
    <n v="0"/>
    <n v="0"/>
    <n v="0"/>
    <n v="0"/>
    <n v="0"/>
    <n v="0"/>
    <n v="0"/>
    <n v="0"/>
    <n v="0"/>
    <n v="0"/>
    <n v="0"/>
    <n v="0"/>
  </r>
  <r>
    <x v="14"/>
    <n v="324"/>
    <s v="CALZADOS"/>
    <n v="0"/>
    <n v="0"/>
    <n v="0"/>
    <n v="0"/>
    <n v="0"/>
    <n v="0"/>
    <n v="0"/>
    <n v="0"/>
    <n v="0"/>
    <n v="0"/>
    <n v="0"/>
    <n v="0"/>
    <n v="0"/>
  </r>
  <r>
    <x v="15"/>
    <n v="331"/>
    <s v="PAPELERIAS DE OFICINAS"/>
    <n v="5545"/>
    <n v="12096"/>
    <n v="0"/>
    <n v="0"/>
    <n v="0"/>
    <n v="0"/>
    <n v="0"/>
    <n v="0"/>
    <n v="0"/>
    <n v="0"/>
    <n v="0"/>
    <n v="0"/>
    <n v="17641"/>
  </r>
  <r>
    <x v="15"/>
    <n v="331"/>
    <s v="PAPELERIA EN GENERAL"/>
    <n v="29370"/>
    <n v="24958"/>
    <n v="0"/>
    <n v="0"/>
    <n v="0"/>
    <n v="0"/>
    <n v="0"/>
    <n v="0"/>
    <n v="0"/>
    <n v="0"/>
    <n v="0"/>
    <n v="0"/>
    <n v="54328"/>
  </r>
  <r>
    <x v="15"/>
    <n v="332"/>
    <s v="PRODUCTOS DE PAPEL Y CARTON"/>
    <n v="80064"/>
    <n v="102973"/>
    <n v="0"/>
    <n v="0"/>
    <n v="0"/>
    <n v="0"/>
    <n v="0"/>
    <n v="0"/>
    <n v="0"/>
    <n v="0"/>
    <n v="0"/>
    <n v="0"/>
    <n v="183036"/>
  </r>
  <r>
    <x v="15"/>
    <n v="333"/>
    <s v="PRODUCTOS DE PAPEL Y GRAFICOS"/>
    <n v="2072"/>
    <n v="2530"/>
    <n v="0"/>
    <n v="0"/>
    <n v="0"/>
    <n v="0"/>
    <n v="0"/>
    <n v="0"/>
    <n v="0"/>
    <n v="0"/>
    <n v="0"/>
    <n v="0"/>
    <n v="4602"/>
  </r>
  <r>
    <x v="15"/>
    <n v="334"/>
    <s v="LIBROS INSTITUCION"/>
    <n v="0"/>
    <n v="0"/>
    <n v="0"/>
    <n v="0"/>
    <n v="0"/>
    <n v="0"/>
    <n v="0"/>
    <n v="0"/>
    <n v="0"/>
    <n v="0"/>
    <n v="0"/>
    <n v="0"/>
    <n v="0"/>
  </r>
  <r>
    <x v="15"/>
    <n v="334"/>
    <s v="LIBROS, REVISTAS Y PERIODICOS"/>
    <n v="0"/>
    <n v="7500"/>
    <n v="0"/>
    <n v="0"/>
    <n v="0"/>
    <n v="0"/>
    <n v="0"/>
    <n v="0"/>
    <n v="0"/>
    <n v="0"/>
    <n v="0"/>
    <n v="0"/>
    <n v="7500"/>
  </r>
  <r>
    <x v="15"/>
    <n v="335"/>
    <s v="TEXTOS DE ENSEÑANZA"/>
    <n v="0"/>
    <n v="0"/>
    <n v="0"/>
    <n v="0"/>
    <n v="0"/>
    <n v="0"/>
    <n v="0"/>
    <n v="0"/>
    <n v="0"/>
    <n v="0"/>
    <n v="0"/>
    <n v="0"/>
    <n v="0"/>
  </r>
  <r>
    <x v="15"/>
    <n v="335"/>
    <s v="COMPRA UTILES ESCOLARES"/>
    <n v="0"/>
    <n v="0"/>
    <n v="0"/>
    <n v="0"/>
    <n v="0"/>
    <n v="0"/>
    <n v="0"/>
    <n v="0"/>
    <n v="0"/>
    <n v="0"/>
    <n v="0"/>
    <n v="0"/>
    <n v="0"/>
  </r>
  <r>
    <x v="15"/>
    <n v="336"/>
    <s v="IMPUESTOS PARA VEHICULOS (PLACAS, REVISTAS)"/>
    <n v="0"/>
    <n v="0"/>
    <n v="0"/>
    <n v="0"/>
    <n v="0"/>
    <n v="0"/>
    <n v="0"/>
    <n v="0"/>
    <n v="0"/>
    <n v="0"/>
    <n v="0"/>
    <n v="0"/>
    <n v="0"/>
  </r>
  <r>
    <x v="15"/>
    <n v="336"/>
    <s v="ESPECIES TIMBRADA Y VALORES"/>
    <n v="0"/>
    <n v="0"/>
    <n v="0"/>
    <n v="0"/>
    <n v="0"/>
    <n v="0"/>
    <n v="0"/>
    <n v="0"/>
    <n v="0"/>
    <n v="0"/>
    <n v="0"/>
    <n v="0"/>
    <n v="0"/>
  </r>
  <r>
    <x v="16"/>
    <n v="341"/>
    <s v="PRODUCTOS FARMACEUTICOS Y CONEXOS."/>
    <n v="0"/>
    <n v="2309"/>
    <n v="0"/>
    <n v="0"/>
    <n v="0"/>
    <n v="0"/>
    <n v="0"/>
    <n v="0"/>
    <n v="0"/>
    <n v="0"/>
    <n v="0"/>
    <n v="0"/>
    <n v="2309"/>
  </r>
  <r>
    <x v="17"/>
    <n v="353"/>
    <s v="LLANTAS Y NEUMATICOS"/>
    <n v="0"/>
    <n v="0"/>
    <n v="0"/>
    <n v="0"/>
    <n v="0"/>
    <n v="0"/>
    <n v="0"/>
    <n v="0"/>
    <n v="0"/>
    <n v="0"/>
    <n v="0"/>
    <n v="0"/>
    <n v="0"/>
  </r>
  <r>
    <x v="17"/>
    <n v="354"/>
    <s v="PRODUCTOS DE CAUCHO"/>
    <n v="0"/>
    <n v="0"/>
    <n v="0"/>
    <n v="0"/>
    <n v="0"/>
    <n v="0"/>
    <n v="0"/>
    <n v="0"/>
    <n v="0"/>
    <n v="0"/>
    <n v="0"/>
    <n v="0"/>
    <n v="0"/>
  </r>
  <r>
    <x v="17"/>
    <n v="355"/>
    <s v="PRODUCTOS DE CUERO"/>
    <n v="0"/>
    <n v="0"/>
    <n v="0"/>
    <n v="0"/>
    <n v="0"/>
    <n v="0"/>
    <n v="0"/>
    <n v="0"/>
    <n v="0"/>
    <n v="0"/>
    <n v="0"/>
    <n v="0"/>
    <n v="0"/>
  </r>
  <r>
    <x v="17"/>
    <n v="355"/>
    <s v="PRODUCTOS DE PLASTICO"/>
    <n v="22037"/>
    <n v="63836"/>
    <n v="0"/>
    <n v="0"/>
    <n v="0"/>
    <n v="0"/>
    <n v="0"/>
    <n v="0"/>
    <n v="0"/>
    <n v="0"/>
    <n v="0"/>
    <n v="0"/>
    <n v="85873"/>
  </r>
  <r>
    <x v="18"/>
    <n v="361"/>
    <s v="PRODUCTOS DE CEMENTO Y ASBESTO"/>
    <n v="0"/>
    <n v="0"/>
    <n v="0"/>
    <n v="0"/>
    <n v="0"/>
    <n v="0"/>
    <n v="0"/>
    <n v="0"/>
    <n v="0"/>
    <n v="0"/>
    <n v="0"/>
    <n v="0"/>
    <n v="0"/>
  </r>
  <r>
    <x v="18"/>
    <n v="3614"/>
    <s v="PRODUCTOS DE YESO"/>
    <n v="0"/>
    <n v="0"/>
    <n v="0"/>
    <n v="0"/>
    <n v="0"/>
    <n v="0"/>
    <n v="0"/>
    <n v="0"/>
    <n v="0"/>
    <n v="0"/>
    <n v="0"/>
    <n v="0"/>
    <n v="0"/>
  </r>
  <r>
    <x v="18"/>
    <n v="362"/>
    <s v="PRODUCTOS DE VIDRIO, PORCELANA Y LOZA"/>
    <n v="0"/>
    <n v="26550"/>
    <n v="0"/>
    <n v="0"/>
    <n v="0"/>
    <n v="0"/>
    <n v="0"/>
    <n v="0"/>
    <n v="0"/>
    <n v="0"/>
    <n v="0"/>
    <n v="0"/>
    <n v="26550"/>
  </r>
  <r>
    <x v="18"/>
    <n v="363"/>
    <s v="CONFECCION BOTONES 60 ANIVERSARIO"/>
    <n v="0"/>
    <n v="0"/>
    <n v="0"/>
    <n v="0"/>
    <n v="0"/>
    <n v="0"/>
    <n v="0"/>
    <n v="0"/>
    <n v="0"/>
    <n v="0"/>
    <n v="0"/>
    <n v="0"/>
    <n v="0"/>
  </r>
  <r>
    <x v="18"/>
    <n v="363"/>
    <s v="PRODUCTOS METALICOS"/>
    <n v="0"/>
    <n v="0"/>
    <n v="0"/>
    <n v="0"/>
    <n v="0"/>
    <n v="0"/>
    <n v="0"/>
    <n v="0"/>
    <n v="0"/>
    <n v="0"/>
    <n v="0"/>
    <n v="0"/>
    <n v="0"/>
  </r>
  <r>
    <x v="18"/>
    <n v="3644"/>
    <s v="PRODUCTOS DE ARCILLA"/>
    <n v="0"/>
    <n v="0"/>
    <n v="0"/>
    <n v="0"/>
    <n v="0"/>
    <n v="0"/>
    <n v="0"/>
    <n v="0"/>
    <n v="0"/>
    <n v="0"/>
    <n v="0"/>
    <n v="0"/>
    <n v="0"/>
  </r>
  <r>
    <x v="19"/>
    <n v="3711"/>
    <s v="VEHICULOS  (COMBUSTIBLE)"/>
    <n v="0"/>
    <n v="6000"/>
    <n v="0"/>
    <n v="0"/>
    <n v="0"/>
    <n v="0"/>
    <n v="0"/>
    <n v="0"/>
    <n v="0"/>
    <n v="0"/>
    <n v="0"/>
    <n v="0"/>
    <n v="6000"/>
  </r>
  <r>
    <x v="19"/>
    <n v="3711"/>
    <s v="GASOLINA"/>
    <n v="32311"/>
    <n v="115887"/>
    <n v="0"/>
    <n v="0"/>
    <n v="0"/>
    <n v="0"/>
    <n v="0"/>
    <n v="0"/>
    <n v="0"/>
    <n v="0"/>
    <n v="0"/>
    <n v="0"/>
    <n v="148198"/>
  </r>
  <r>
    <x v="19"/>
    <n v="3712"/>
    <s v="PLANTA ELECTRICA (COMBUSTIBLE)"/>
    <n v="0"/>
    <n v="0"/>
    <n v="0"/>
    <n v="0"/>
    <n v="0"/>
    <n v="0"/>
    <n v="0"/>
    <n v="0"/>
    <n v="0"/>
    <n v="0"/>
    <n v="0"/>
    <n v="0"/>
    <n v="0"/>
  </r>
  <r>
    <x v="19"/>
    <n v="3712"/>
    <s v="COMBUSTIBLES, OTROS LUBRICANTES (LUB. PARA PLANTA ELEC. AIRE ACOND.)"/>
    <n v="-917"/>
    <n v="89233"/>
    <n v="0"/>
    <n v="0"/>
    <n v="0"/>
    <n v="0"/>
    <n v="0"/>
    <n v="0"/>
    <n v="0"/>
    <n v="0"/>
    <n v="0"/>
    <n v="0"/>
    <n v="88315"/>
  </r>
  <r>
    <x v="19"/>
    <n v="3714"/>
    <s v="SUBSIDIO GAS PROPANO-CAFETERIA"/>
    <n v="0"/>
    <n v="0"/>
    <n v="0"/>
    <n v="0"/>
    <n v="0"/>
    <n v="0"/>
    <n v="0"/>
    <n v="0"/>
    <n v="0"/>
    <n v="0"/>
    <n v="0"/>
    <n v="0"/>
    <n v="0"/>
  </r>
  <r>
    <x v="19"/>
    <n v="372"/>
    <s v="PRODUCTOS QUIMICOS CONEXOS."/>
    <n v="7110"/>
    <n v="9625"/>
    <n v="0"/>
    <n v="0"/>
    <n v="0"/>
    <n v="0"/>
    <n v="0"/>
    <n v="0"/>
    <n v="0"/>
    <n v="0"/>
    <n v="0"/>
    <n v="0"/>
    <n v="16735"/>
  </r>
  <r>
    <x v="20"/>
    <n v="391"/>
    <s v="INVENTARIO MATERIAL DE LIMPIEZA"/>
    <n v="-4712"/>
    <n v="-50055"/>
    <n v="0"/>
    <n v="0"/>
    <n v="0"/>
    <n v="0"/>
    <n v="0"/>
    <n v="0"/>
    <n v="0"/>
    <n v="0"/>
    <n v="0"/>
    <n v="0"/>
    <n v="-54766"/>
  </r>
  <r>
    <x v="20"/>
    <n v="391"/>
    <s v="MATERIAL DE LIMPIEZA"/>
    <n v="15393"/>
    <n v="5062"/>
    <n v="0"/>
    <n v="0"/>
    <n v="0"/>
    <n v="0"/>
    <n v="0"/>
    <n v="0"/>
    <n v="0"/>
    <n v="0"/>
    <n v="0"/>
    <n v="0"/>
    <n v="20455"/>
  </r>
  <r>
    <x v="20"/>
    <n v="392"/>
    <s v="UTILES DE ESCRITORIOS, OFICINA Y ENSEÑANZA"/>
    <n v="13558"/>
    <n v="75351"/>
    <n v="0"/>
    <n v="0"/>
    <n v="0"/>
    <n v="0"/>
    <n v="0"/>
    <n v="0"/>
    <n v="0"/>
    <n v="0"/>
    <n v="0"/>
    <n v="0"/>
    <n v="88909"/>
  </r>
  <r>
    <x v="20"/>
    <n v="394"/>
    <s v="UTILES DE DEPORTES Y RECREATIVOS"/>
    <n v="0"/>
    <n v="0"/>
    <n v="0"/>
    <n v="0"/>
    <n v="0"/>
    <n v="0"/>
    <n v="0"/>
    <n v="0"/>
    <n v="0"/>
    <n v="0"/>
    <n v="0"/>
    <n v="0"/>
    <n v="0"/>
  </r>
  <r>
    <x v="20"/>
    <n v="395"/>
    <s v="UTILES DE COCINA Y COMEDOR"/>
    <n v="2870"/>
    <n v="52444"/>
    <n v="0"/>
    <n v="0"/>
    <n v="0"/>
    <n v="0"/>
    <n v="0"/>
    <n v="0"/>
    <n v="0"/>
    <n v="0"/>
    <n v="0"/>
    <n v="0"/>
    <n v="55314"/>
  </r>
  <r>
    <x v="20"/>
    <n v="396"/>
    <s v="PRODUCTOS ELECTRICOS AFINES"/>
    <n v="2472"/>
    <n v="11928"/>
    <n v="0"/>
    <n v="0"/>
    <n v="0"/>
    <n v="0"/>
    <n v="0"/>
    <n v="0"/>
    <n v="0"/>
    <n v="0"/>
    <n v="0"/>
    <n v="0"/>
    <n v="14400"/>
  </r>
  <r>
    <x v="20"/>
    <n v="398"/>
    <s v="INV. MATERIALES RELACIONADOS CON INFORMATICA"/>
    <n v="-40911"/>
    <n v="-119530"/>
    <n v="0"/>
    <n v="0"/>
    <n v="0"/>
    <n v="0"/>
    <n v="0"/>
    <n v="0"/>
    <n v="0"/>
    <n v="0"/>
    <n v="0"/>
    <n v="0"/>
    <n v="-160441"/>
  </r>
  <r>
    <x v="20"/>
    <n v="398"/>
    <s v="CINTAS PARA IMPRESORAS Y TONER"/>
    <n v="0"/>
    <n v="0"/>
    <n v="0"/>
    <n v="0"/>
    <n v="0"/>
    <n v="0"/>
    <n v="0"/>
    <n v="0"/>
    <n v="0"/>
    <n v="0"/>
    <n v="0"/>
    <n v="0"/>
    <n v="0"/>
  </r>
  <r>
    <x v="20"/>
    <n v="398"/>
    <s v="DISCO Y DISQUETES, CASSETES"/>
    <n v="0"/>
    <n v="0"/>
    <n v="0"/>
    <n v="0"/>
    <n v="0"/>
    <n v="0"/>
    <n v="0"/>
    <n v="0"/>
    <n v="0"/>
    <n v="0"/>
    <n v="0"/>
    <n v="0"/>
    <n v="0"/>
  </r>
  <r>
    <x v="20"/>
    <n v="398"/>
    <s v="MATERIALES Y UTILES RELACIONADOS CON INFORMATICA"/>
    <n v="11541"/>
    <n v="383686"/>
    <n v="0"/>
    <n v="0"/>
    <n v="0"/>
    <n v="0"/>
    <n v="0"/>
    <n v="0"/>
    <n v="0"/>
    <n v="0"/>
    <n v="0"/>
    <n v="0"/>
    <n v="395227"/>
  </r>
  <r>
    <x v="20"/>
    <n v="398"/>
    <s v="MATERIALES Y UTILES RELACIONADOS"/>
    <n v="0"/>
    <n v="0"/>
    <n v="0"/>
    <n v="0"/>
    <n v="0"/>
    <n v="0"/>
    <n v="0"/>
    <n v="0"/>
    <n v="0"/>
    <n v="0"/>
    <n v="0"/>
    <n v="0"/>
    <n v="0"/>
  </r>
  <r>
    <x v="20"/>
    <n v="399"/>
    <s v="UTILES DIVERSOS"/>
    <n v="57058"/>
    <n v="199713"/>
    <n v="0"/>
    <n v="0"/>
    <n v="0"/>
    <n v="0"/>
    <n v="0"/>
    <n v="0"/>
    <n v="0"/>
    <n v="0"/>
    <n v="0"/>
    <n v="0"/>
    <n v="256771"/>
  </r>
  <r>
    <x v="21"/>
    <n v="4111"/>
    <s v="PROVISION PARA PLAN DE PENSIONES"/>
    <n v="17342692"/>
    <n v="17398540"/>
    <n v="0"/>
    <n v="0"/>
    <n v="0"/>
    <n v="0"/>
    <n v="0"/>
    <n v="0"/>
    <n v="0"/>
    <n v="0"/>
    <n v="0"/>
    <n v="0"/>
    <n v="34741232"/>
  </r>
  <r>
    <x v="21"/>
    <n v="412"/>
    <s v="AYUDA Y DONACIONES A PERSONAS"/>
    <n v="0"/>
    <n v="0"/>
    <n v="0"/>
    <n v="0"/>
    <n v="0"/>
    <n v="0"/>
    <n v="0"/>
    <n v="0"/>
    <n v="0"/>
    <n v="0"/>
    <n v="0"/>
    <n v="0"/>
    <n v="0"/>
  </r>
  <r>
    <x v="21"/>
    <n v="412"/>
    <s v="CONTRIBUCION PERSONAS -COMPRA LIBROS"/>
    <n v="0"/>
    <n v="0"/>
    <n v="0"/>
    <n v="0"/>
    <n v="0"/>
    <n v="0"/>
    <n v="0"/>
    <n v="0"/>
    <n v="0"/>
    <n v="0"/>
    <n v="0"/>
    <n v="0"/>
    <n v="0"/>
  </r>
  <r>
    <x v="21"/>
    <n v="41401"/>
    <s v="BECAS ESCOLARES (HIJOS DE EMPLEADOS)"/>
    <n v="62398"/>
    <n v="235000"/>
    <n v="0"/>
    <n v="0"/>
    <n v="0"/>
    <n v="0"/>
    <n v="0"/>
    <n v="0"/>
    <n v="0"/>
    <n v="0"/>
    <n v="0"/>
    <n v="0"/>
    <n v="297398"/>
  </r>
  <r>
    <x v="21"/>
    <n v="4141"/>
    <s v="BECAS UNIVERSITARIAS (HIJOS DE EMPLEADOS)"/>
    <n v="71490"/>
    <n v="2064737"/>
    <n v="0"/>
    <n v="0"/>
    <n v="0"/>
    <n v="0"/>
    <n v="0"/>
    <n v="0"/>
    <n v="0"/>
    <n v="0"/>
    <n v="0"/>
    <n v="0"/>
    <n v="2136227"/>
  </r>
  <r>
    <x v="21"/>
    <n v="4141"/>
    <s v="BECAS UNIVERSITARIAS(AYUDA EMPLEADOS)"/>
    <n v="0"/>
    <n v="63193"/>
    <n v="0"/>
    <n v="0"/>
    <n v="0"/>
    <n v="0"/>
    <n v="0"/>
    <n v="0"/>
    <n v="0"/>
    <n v="0"/>
    <n v="0"/>
    <n v="0"/>
    <n v="63193"/>
  </r>
  <r>
    <x v="21"/>
    <n v="4142"/>
    <s v="CAPACITACIONES Y CERTIFICACIONES INTERNACIONALES"/>
    <n v="-1289627"/>
    <n v="-1289627"/>
    <n v="0"/>
    <n v="0"/>
    <n v="0"/>
    <n v="0"/>
    <n v="0"/>
    <n v="0"/>
    <n v="0"/>
    <n v="0"/>
    <n v="0"/>
    <n v="0"/>
    <n v="-2579254"/>
  </r>
  <r>
    <x v="21"/>
    <n v="4142"/>
    <s v="CAPACITACIONES Y CERTIFICACIONES INTERNACIONALES"/>
    <n v="0"/>
    <n v="0"/>
    <n v="0"/>
    <n v="0"/>
    <n v="0"/>
    <n v="0"/>
    <n v="0"/>
    <n v="0"/>
    <n v="0"/>
    <n v="0"/>
    <n v="0"/>
    <n v="0"/>
    <n v="0"/>
  </r>
  <r>
    <x v="21"/>
    <n v="4142"/>
    <s v="MAESTRIA, POSTGRADO, CURSOS"/>
    <n v="872559"/>
    <n v="827659"/>
    <n v="0"/>
    <n v="0"/>
    <n v="0"/>
    <n v="0"/>
    <n v="0"/>
    <n v="0"/>
    <n v="0"/>
    <n v="0"/>
    <n v="0"/>
    <n v="0"/>
    <n v="1700218"/>
  </r>
  <r>
    <x v="21"/>
    <n v="4142"/>
    <s v="CAPACITACIONES Y CERTIFICACIONES INTERNACIONALES"/>
    <n v="1289627"/>
    <n v="2210512"/>
    <n v="0"/>
    <n v="0"/>
    <n v="0"/>
    <n v="0"/>
    <n v="0"/>
    <n v="0"/>
    <n v="0"/>
    <n v="0"/>
    <n v="0"/>
    <n v="0"/>
    <n v="3500139"/>
  </r>
  <r>
    <x v="21"/>
    <n v="4142"/>
    <s v="ESCUELA BANCARIA SIB"/>
    <n v="0"/>
    <n v="0"/>
    <n v="0"/>
    <n v="0"/>
    <n v="0"/>
    <n v="0"/>
    <n v="0"/>
    <n v="0"/>
    <n v="0"/>
    <n v="0"/>
    <n v="0"/>
    <n v="0"/>
    <n v="0"/>
  </r>
  <r>
    <x v="22"/>
    <n v="422"/>
    <s v="APORTES DE LA INST. AL CLUB DE LA SUPERBANCOS"/>
    <n v="0"/>
    <n v="0"/>
    <n v="0"/>
    <n v="0"/>
    <n v="0"/>
    <n v="0"/>
    <n v="0"/>
    <n v="0"/>
    <n v="0"/>
    <n v="0"/>
    <n v="0"/>
    <n v="0"/>
    <n v="0"/>
  </r>
  <r>
    <x v="22"/>
    <n v="422"/>
    <s v="AYUDA A INSTITUCIONES CULTURALES Y DE SALUD"/>
    <n v="0"/>
    <n v="0"/>
    <n v="0"/>
    <n v="0"/>
    <n v="0"/>
    <n v="0"/>
    <n v="0"/>
    <n v="0"/>
    <n v="0"/>
    <n v="0"/>
    <n v="0"/>
    <n v="0"/>
    <n v="0"/>
  </r>
  <r>
    <x v="22"/>
    <n v="422"/>
    <s v="APORTES A INSTITUCIONES PUBLICAS"/>
    <n v="1133212"/>
    <n v="1207212"/>
    <n v="0"/>
    <n v="0"/>
    <n v="0"/>
    <n v="0"/>
    <n v="0"/>
    <n v="0"/>
    <n v="0"/>
    <n v="0"/>
    <n v="0"/>
    <n v="0"/>
    <n v="2340424"/>
  </r>
  <r>
    <x v="22"/>
    <n v="422"/>
    <s v="AYUDA A INSTITUCIONES RELIGIOSAS"/>
    <n v="0"/>
    <n v="0"/>
    <n v="0"/>
    <n v="0"/>
    <n v="0"/>
    <n v="0"/>
    <n v="0"/>
    <n v="0"/>
    <n v="0"/>
    <n v="0"/>
    <n v="0"/>
    <n v="0"/>
    <n v="0"/>
  </r>
  <r>
    <x v="22"/>
    <n v="422"/>
    <s v="AYUDA INSTITUCIONES PUBLICAS"/>
    <n v="50000"/>
    <n v="200000"/>
    <n v="0"/>
    <n v="0"/>
    <n v="0"/>
    <n v="0"/>
    <n v="0"/>
    <n v="0"/>
    <n v="0"/>
    <n v="0"/>
    <n v="0"/>
    <n v="0"/>
    <n v="250000"/>
  </r>
  <r>
    <x v="22"/>
    <n v="422"/>
    <s v="OTROS APORTES Y TRANSFERENCIAS"/>
    <n v="0"/>
    <n v="0"/>
    <n v="0"/>
    <n v="0"/>
    <n v="0"/>
    <n v="0"/>
    <n v="0"/>
    <n v="0"/>
    <n v="0"/>
    <n v="0"/>
    <n v="0"/>
    <n v="0"/>
    <n v="0"/>
  </r>
  <r>
    <x v="23"/>
    <n v="452"/>
    <s v="TRANSF.CORRIENTES A INST. PÚBLICAS DESCENTRALIZADAS (FINANZAS)"/>
    <n v="0"/>
    <n v="0"/>
    <n v="0"/>
    <n v="0"/>
    <n v="0"/>
    <n v="0"/>
    <n v="0"/>
    <n v="0"/>
    <n v="0"/>
    <n v="0"/>
    <n v="0"/>
    <n v="0"/>
    <n v="0"/>
  </r>
  <r>
    <x v="23"/>
    <n v="4522"/>
    <s v="APORTE AL FONDO VIA MINISTERIO DE HACIENDA"/>
    <n v="0"/>
    <n v="0"/>
    <n v="0"/>
    <n v="0"/>
    <n v="0"/>
    <n v="0"/>
    <n v="0"/>
    <n v="0"/>
    <n v="0"/>
    <n v="0"/>
    <n v="0"/>
    <n v="0"/>
    <n v="0"/>
  </r>
  <r>
    <x v="23"/>
    <n v="4522"/>
    <s v="APORTE AL FONDO DE CONTINGENCIA-BANCO CENTRAL"/>
    <n v="0"/>
    <n v="0"/>
    <n v="0"/>
    <n v="0"/>
    <n v="0"/>
    <n v="0"/>
    <n v="0"/>
    <n v="0"/>
    <n v="0"/>
    <n v="0"/>
    <n v="0"/>
    <n v="0"/>
    <n v="0"/>
  </r>
  <r>
    <x v="24"/>
    <n v="472"/>
    <s v="MEMBRESIA ACAMS"/>
    <n v="0"/>
    <n v="0"/>
    <n v="0"/>
    <n v="0"/>
    <n v="0"/>
    <n v="0"/>
    <n v="0"/>
    <n v="0"/>
    <n v="0"/>
    <n v="0"/>
    <n v="0"/>
    <n v="0"/>
    <n v="0"/>
  </r>
  <r>
    <x v="24"/>
    <n v="472"/>
    <s v="CUOTAS INTERNACIONALES (CEMLA, CENTRO DE"/>
    <n v="1344200"/>
    <n v="0"/>
    <n v="0"/>
    <n v="0"/>
    <n v="0"/>
    <n v="0"/>
    <n v="0"/>
    <n v="0"/>
    <n v="0"/>
    <n v="0"/>
    <n v="0"/>
    <n v="0"/>
    <n v="1344200"/>
  </r>
  <r>
    <x v="25"/>
    <n v="611"/>
    <s v="MUEBLES Y EQUIPOS DE OFICINA (MAQ. Y EQUIPOS DE PRODUCCION)"/>
    <n v="274515"/>
    <n v="724642"/>
    <n v="0"/>
    <n v="0"/>
    <n v="0"/>
    <n v="0"/>
    <n v="0"/>
    <n v="0"/>
    <n v="0"/>
    <n v="0"/>
    <n v="0"/>
    <n v="0"/>
    <n v="999157"/>
  </r>
  <r>
    <x v="25"/>
    <n v="611"/>
    <s v="CONSTRUCCION ES PROCESO MOBILIARIO EQUIPO"/>
    <n v="0"/>
    <n v="0"/>
    <n v="0"/>
    <n v="0"/>
    <n v="0"/>
    <n v="0"/>
    <n v="0"/>
    <n v="0"/>
    <n v="0"/>
    <n v="0"/>
    <n v="0"/>
    <n v="0"/>
    <n v="0"/>
  </r>
  <r>
    <x v="25"/>
    <n v="613"/>
    <s v="OTROS ACTIVOS FIJOS"/>
    <n v="0"/>
    <n v="0"/>
    <n v="0"/>
    <n v="0"/>
    <n v="0"/>
    <n v="0"/>
    <n v="0"/>
    <n v="0"/>
    <n v="0"/>
    <n v="0"/>
    <n v="0"/>
    <n v="0"/>
    <n v="0"/>
  </r>
  <r>
    <x v="25"/>
    <n v="613"/>
    <s v="EQUIPOS DE COMPUTOS"/>
    <n v="0"/>
    <n v="4968453"/>
    <n v="0"/>
    <n v="0"/>
    <n v="0"/>
    <n v="0"/>
    <n v="0"/>
    <n v="0"/>
    <n v="0"/>
    <n v="0"/>
    <n v="0"/>
    <n v="0"/>
    <n v="4968453"/>
  </r>
  <r>
    <x v="25"/>
    <n v="613"/>
    <s v="COMPRA LAPTOP PROG. FORT SUPERVISION BANCARIA"/>
    <n v="0"/>
    <n v="0"/>
    <n v="0"/>
    <n v="0"/>
    <n v="0"/>
    <n v="0"/>
    <n v="0"/>
    <n v="0"/>
    <n v="0"/>
    <n v="0"/>
    <n v="0"/>
    <n v="0"/>
    <n v="0"/>
  </r>
  <r>
    <x v="26"/>
    <n v="641"/>
    <s v="EQUIPOS DE TRANSPORTE (EQUIPOS DE TRANSPORTE, TRACCION)"/>
    <n v="0"/>
    <n v="0"/>
    <n v="0"/>
    <n v="0"/>
    <n v="0"/>
    <n v="0"/>
    <n v="0"/>
    <n v="0"/>
    <n v="0"/>
    <n v="0"/>
    <n v="0"/>
    <n v="0"/>
    <n v="0"/>
  </r>
  <r>
    <x v="26"/>
    <n v="641"/>
    <s v="PERDIDA VEHICULOS/MOTORES"/>
    <n v="0"/>
    <n v="0"/>
    <n v="0"/>
    <n v="0"/>
    <n v="0"/>
    <n v="0"/>
    <n v="0"/>
    <n v="0"/>
    <n v="0"/>
    <n v="0"/>
    <n v="0"/>
    <n v="0"/>
    <n v="0"/>
  </r>
  <r>
    <x v="27"/>
    <n v="655"/>
    <s v="EQUIPO DE COMUNICACION Y SEÑALAMIENTO"/>
    <n v="0"/>
    <n v="0"/>
    <n v="0"/>
    <n v="0"/>
    <n v="0"/>
    <n v="0"/>
    <n v="0"/>
    <n v="0"/>
    <n v="0"/>
    <n v="0"/>
    <n v="0"/>
    <n v="0"/>
    <n v="0"/>
  </r>
  <r>
    <x v="28"/>
    <n v="662"/>
    <s v="EQUIPOS DE SEGURIDAD"/>
    <n v="0"/>
    <n v="0"/>
    <n v="0"/>
    <n v="0"/>
    <n v="0"/>
    <n v="0"/>
    <n v="0"/>
    <n v="0"/>
    <n v="0"/>
    <n v="0"/>
    <n v="0"/>
    <n v="0"/>
    <n v="0"/>
  </r>
  <r>
    <x v="29"/>
    <n v="688"/>
    <s v="DESARROLLOS TECNOLOGICOS"/>
    <n v="0"/>
    <n v="0"/>
    <n v="0"/>
    <n v="0"/>
    <n v="0"/>
    <n v="0"/>
    <n v="0"/>
    <n v="0"/>
    <n v="0"/>
    <n v="0"/>
    <n v="0"/>
    <n v="0"/>
    <n v="0"/>
  </r>
  <r>
    <x v="29"/>
    <n v="688"/>
    <s v="PROGRAMA DE COMPUTACION"/>
    <n v="0"/>
    <n v="0"/>
    <n v="0"/>
    <n v="0"/>
    <n v="0"/>
    <n v="0"/>
    <n v="0"/>
    <n v="0"/>
    <n v="0"/>
    <n v="0"/>
    <n v="0"/>
    <n v="0"/>
    <n v="0"/>
  </r>
  <r>
    <x v="29"/>
    <n v="688"/>
    <s v="LICENCIAS DE PROGRAMAS O SOFTWARE"/>
    <n v="12394125"/>
    <n v="70555"/>
    <n v="0"/>
    <n v="0"/>
    <n v="0"/>
    <n v="0"/>
    <n v="0"/>
    <n v="0"/>
    <n v="0"/>
    <n v="0"/>
    <n v="0"/>
    <n v="0"/>
    <n v="12464680"/>
  </r>
  <r>
    <x v="29"/>
    <n v="688"/>
    <s v="LICENCIAS PROGRAMA DE COMPUTACION."/>
    <n v="0"/>
    <n v="0"/>
    <n v="0"/>
    <n v="0"/>
    <n v="0"/>
    <n v="0"/>
    <n v="0"/>
    <n v="0"/>
    <n v="0"/>
    <n v="0"/>
    <n v="0"/>
    <n v="0"/>
    <n v="0"/>
  </r>
  <r>
    <x v="29"/>
    <n v="688"/>
    <s v="LIC. CERT. DIGITAL -PORTAL SB IINTERACTIVO SITIO SEGURO"/>
    <n v="0"/>
    <n v="0"/>
    <n v="0"/>
    <n v="0"/>
    <n v="0"/>
    <n v="0"/>
    <n v="0"/>
    <n v="0"/>
    <n v="0"/>
    <n v="0"/>
    <n v="0"/>
    <n v="0"/>
    <n v="0"/>
  </r>
  <r>
    <x v="29"/>
    <n v="688"/>
    <s v="LICENCIAS EQUIPOS DE SEGURIDAD"/>
    <n v="0"/>
    <n v="0"/>
    <n v="0"/>
    <n v="0"/>
    <n v="0"/>
    <n v="0"/>
    <n v="0"/>
    <n v="0"/>
    <n v="0"/>
    <n v="0"/>
    <n v="0"/>
    <n v="0"/>
    <n v="0"/>
  </r>
  <r>
    <x v="29"/>
    <n v="688"/>
    <s v="DESARROLLOS TECNOLOGICOS EN PROCESO"/>
    <n v="940274"/>
    <n v="1695728"/>
    <n v="0"/>
    <n v="0"/>
    <n v="0"/>
    <n v="0"/>
    <n v="0"/>
    <n v="0"/>
    <n v="0"/>
    <n v="0"/>
    <n v="0"/>
    <n v="0"/>
    <n v="2636002"/>
  </r>
  <r>
    <x v="29"/>
    <n v="688"/>
    <s v="HOSTING PORTAL DE INTERNET"/>
    <n v="0"/>
    <n v="0"/>
    <n v="0"/>
    <n v="0"/>
    <n v="0"/>
    <n v="0"/>
    <n v="0"/>
    <n v="0"/>
    <n v="0"/>
    <n v="0"/>
    <n v="0"/>
    <n v="0"/>
    <n v="0"/>
  </r>
  <r>
    <x v="29"/>
    <n v="688"/>
    <s v="PAGINA  WEB INSTITUCIONAL"/>
    <n v="0"/>
    <n v="0"/>
    <n v="0"/>
    <n v="0"/>
    <n v="0"/>
    <n v="0"/>
    <n v="0"/>
    <n v="0"/>
    <n v="0"/>
    <n v="0"/>
    <n v="0"/>
    <n v="0"/>
    <n v="0"/>
  </r>
  <r>
    <x v="29"/>
    <n v="688"/>
    <s v="SUSCRIPCIONES PAGINAS VIRTUALES."/>
    <n v="41183"/>
    <n v="617114"/>
    <n v="0"/>
    <n v="0"/>
    <n v="0"/>
    <n v="0"/>
    <n v="0"/>
    <n v="0"/>
    <n v="0"/>
    <n v="0"/>
    <n v="0"/>
    <n v="0"/>
    <n v="658298"/>
  </r>
  <r>
    <x v="29"/>
    <n v="688"/>
    <s v="LICENCIAS TI"/>
    <n v="893752"/>
    <n v="58911"/>
    <n v="0"/>
    <n v="0"/>
    <n v="0"/>
    <n v="0"/>
    <n v="0"/>
    <n v="0"/>
    <n v="0"/>
    <n v="0"/>
    <n v="0"/>
    <n v="0"/>
    <n v="952664"/>
  </r>
  <r>
    <x v="30"/>
    <n v="712"/>
    <s v="CONSTRUCCION EN PROCESO EDIFICIO"/>
    <n v="0"/>
    <n v="0"/>
    <n v="0"/>
    <n v="0"/>
    <n v="0"/>
    <n v="0"/>
    <n v="0"/>
    <n v="0"/>
    <n v="0"/>
    <n v="0"/>
    <n v="0"/>
    <n v="0"/>
    <n v="0"/>
  </r>
  <r>
    <x v="30"/>
    <n v="712"/>
    <s v="CONSTRUCCIONES TEMPORALES"/>
    <n v="0"/>
    <n v="0"/>
    <n v="0"/>
    <n v="0"/>
    <n v="0"/>
    <n v="0"/>
    <n v="0"/>
    <n v="0"/>
    <n v="0"/>
    <n v="0"/>
    <n v="0"/>
    <n v="0"/>
    <n v="0"/>
  </r>
  <r>
    <x v="31"/>
    <n v="8112"/>
    <s v="SEGURO DE VIDA PRESTAMO HIPOTECARIO"/>
    <n v="0"/>
    <n v="0"/>
    <n v="0"/>
    <n v="0"/>
    <n v="0"/>
    <n v="0"/>
    <n v="0"/>
    <n v="0"/>
    <n v="0"/>
    <n v="0"/>
    <n v="0"/>
    <n v="0"/>
    <n v="0"/>
  </r>
  <r>
    <x v="31"/>
    <n v="8112"/>
    <s v="SEGURO RIESGO HIPOTECARIO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779433-DD2B-4280-A4A4-584A632A0D0D}" name="TablaDinámica2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C36" firstHeaderRow="0" firstDataRow="1" firstDataCol="1"/>
  <pivotFields count="16">
    <pivotField axis="axisRow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Enero" fld="3" baseField="0" baseItem="0"/>
    <dataField name="Suma de Febrer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5FCD9A8-0111-4034-9491-7214982A36E9}" autoFormatId="16" applyNumberFormats="0" applyBorderFormats="0" applyFontFormats="0" applyPatternFormats="0" applyAlignmentFormats="0" applyWidthHeightFormats="0">
  <queryTableRefresh nextId="63" unboundColumnsLeft="1">
    <queryTableFields count="16">
      <queryTableField id="62" dataBound="0" tableColumnId="62"/>
      <queryTableField id="18" name="Column18" tableColumnId="18"/>
      <queryTableField id="19" name="Column19" tableColumnId="19"/>
      <queryTableField id="20" name="Column20" tableColumnId="20"/>
      <queryTableField id="21" name="Column21" tableColumnId="21"/>
      <queryTableField id="22" name="Column22" tableColumnId="22"/>
      <queryTableField id="23" name="Column23" tableColumnId="23"/>
      <queryTableField id="24" name="Column24" tableColumnId="24"/>
      <queryTableField id="25" name="Column25" tableColumnId="25"/>
      <queryTableField id="26" name="Column26" tableColumnId="26"/>
      <queryTableField id="27" name="Column27" tableColumnId="27"/>
      <queryTableField id="28" name="Column28" tableColumnId="28"/>
      <queryTableField id="29" name="Column29" tableColumnId="29"/>
      <queryTableField id="30" name="Column30" tableColumnId="30"/>
      <queryTableField id="31" name="Column31" tableColumnId="31"/>
      <queryTableField id="32" name="Column32" tableColumnId="32"/>
    </queryTableFields>
    <queryTableDeletedFields count="46">
      <deletedField name="Column1"/>
      <deletedField name="Column2"/>
      <deletedField name="Column3"/>
      <deletedField name="Column4"/>
      <deletedField name="Column5"/>
      <deletedField name="Column6"/>
      <deletedField name="Column7"/>
      <deletedField name="Column8"/>
      <deletedField name="Column9"/>
      <deletedField name="Column10"/>
      <deletedField name="Column11"/>
      <deletedField name="Column12"/>
      <deletedField name="Column13"/>
      <deletedField name="Column14"/>
      <deletedField name="Column15"/>
      <deletedField name="Column16"/>
      <deletedField name="Column17"/>
      <deletedField name="Column33"/>
      <deletedField name="Column34"/>
      <deletedField name="Column35"/>
      <deletedField name="Column36"/>
      <deletedField name="Column37"/>
      <deletedField name="Column38"/>
      <deletedField name="Column39"/>
      <deletedField name="Column40"/>
      <deletedField name="Column41"/>
      <deletedField name="Column42"/>
      <deletedField name="Column43"/>
      <deletedField name="Column44"/>
      <deletedField name="Column45"/>
      <deletedField name="Column46"/>
      <deletedField name="Column47"/>
      <deletedField name="Column48"/>
      <deletedField name="Column49"/>
      <deletedField name="Column50"/>
      <deletedField name="Column51"/>
      <deletedField name="Column52"/>
      <deletedField name="Column53"/>
      <deletedField name="Column54"/>
      <deletedField name="Column55"/>
      <deletedField name="Column56"/>
      <deletedField name="Column57"/>
      <deletedField name="Column58"/>
      <deletedField name="Column59"/>
      <deletedField name="Column60"/>
      <deletedField name="Column6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1BEC87-8B47-42D2-8DE8-22572034E11F}" name="febrero__2" displayName="febrero__2" ref="A1:P254" tableType="queryTable" totalsRowShown="0">
  <autoFilter ref="A1:P254" xr:uid="{851BEC87-8B47-42D2-8DE8-22572034E11F}"/>
  <tableColumns count="16">
    <tableColumn id="62" xr3:uid="{5E96C049-6363-4DD2-9C45-B73C9BA68FF1}" uniqueName="62" name="Columna1" queryTableFieldId="62"/>
    <tableColumn id="18" xr3:uid="{0C69A725-8F61-4B24-9301-607025F89A6C}" uniqueName="18" name="No Cuenta" queryTableFieldId="18"/>
    <tableColumn id="19" xr3:uid="{E68B0A61-FA5C-4E77-9FF3-FF69349C462A}" uniqueName="19" name="Nombre" queryTableFieldId="19" dataDxfId="0"/>
    <tableColumn id="20" xr3:uid="{C934A546-D6F5-4CD4-B15A-4969360CAEB4}" uniqueName="20" name="Enero" queryTableFieldId="20"/>
    <tableColumn id="21" xr3:uid="{A9534E4A-7ACD-42A5-BFEE-A76FEA0BF417}" uniqueName="21" name="Febrero" queryTableFieldId="21"/>
    <tableColumn id="22" xr3:uid="{B2AE7701-B5A2-4708-A568-EA3D91D46F56}" uniqueName="22" name="Marzo" queryTableFieldId="22"/>
    <tableColumn id="23" xr3:uid="{C13714EB-9897-4A47-AAD9-E7AC22990F7D}" uniqueName="23" name="Abril" queryTableFieldId="23"/>
    <tableColumn id="24" xr3:uid="{E20D2A6E-40A1-4C01-9050-4370EBEFEDCC}" uniqueName="24" name="Mayo" queryTableFieldId="24"/>
    <tableColumn id="25" xr3:uid="{FEB41C1A-4B87-4996-B853-B5579AEDC392}" uniqueName="25" name="Junio" queryTableFieldId="25"/>
    <tableColumn id="26" xr3:uid="{F968D103-5479-4E40-AC5B-4FC213790250}" uniqueName="26" name="Julio" queryTableFieldId="26"/>
    <tableColumn id="27" xr3:uid="{D92BA455-9F0B-4EB1-8154-4FA45C7F756D}" uniqueName="27" name="Agosto" queryTableFieldId="27"/>
    <tableColumn id="28" xr3:uid="{AB45D670-E547-4A6E-B853-1EA51C1078B7}" uniqueName="28" name="Septiembre" queryTableFieldId="28"/>
    <tableColumn id="29" xr3:uid="{E4546A24-AADF-4B84-8C68-49B989C26EAC}" uniqueName="29" name="Octubre" queryTableFieldId="29"/>
    <tableColumn id="30" xr3:uid="{66E6A852-538E-4F1C-96EB-8B62B2547FFE}" uniqueName="30" name="Noviembre" queryTableFieldId="30"/>
    <tableColumn id="31" xr3:uid="{EE7C50D3-3E18-49FC-AED6-79D99013F93F}" uniqueName="31" name="Diciembre" queryTableFieldId="31"/>
    <tableColumn id="32" xr3:uid="{5E407D81-C461-4606-A6B9-D2786265F3BE}" uniqueName="32" name="Total" queryTableFieldId="3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1:S96"/>
  <sheetViews>
    <sheetView showGridLines="0" tabSelected="1" topLeftCell="B1" zoomScale="85" zoomScaleNormal="85" workbookViewId="0">
      <selection activeCell="H9" sqref="H9"/>
    </sheetView>
  </sheetViews>
  <sheetFormatPr baseColWidth="10" defaultColWidth="11.42578125" defaultRowHeight="15" x14ac:dyDescent="0.25"/>
  <cols>
    <col min="1" max="1" width="11.42578125" hidden="1" customWidth="1"/>
    <col min="3" max="3" width="93.7109375" bestFit="1" customWidth="1"/>
    <col min="4" max="4" width="17.5703125" customWidth="1"/>
    <col min="5" max="5" width="16.7109375" customWidth="1"/>
    <col min="6" max="6" width="15.140625" bestFit="1" customWidth="1"/>
    <col min="7" max="7" width="14.140625" bestFit="1" customWidth="1"/>
    <col min="18" max="18" width="12.5703125" bestFit="1" customWidth="1"/>
  </cols>
  <sheetData>
    <row r="1" spans="1:19" ht="30" customHeight="1" x14ac:dyDescent="0.25">
      <c r="C1" s="34" t="s">
        <v>95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9" ht="15.75" x14ac:dyDescent="0.25">
      <c r="C2" s="39" t="s">
        <v>94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9" ht="15.75" customHeight="1" x14ac:dyDescent="0.25">
      <c r="C3" s="41" t="s">
        <v>79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9" ht="15.75" customHeight="1" x14ac:dyDescent="0.25">
      <c r="C4" s="30" t="s">
        <v>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6" spans="1:19" ht="25.5" customHeight="1" x14ac:dyDescent="0.25">
      <c r="C6" s="36" t="s">
        <v>1</v>
      </c>
      <c r="D6" s="37" t="s">
        <v>2</v>
      </c>
      <c r="E6" s="37" t="s">
        <v>3</v>
      </c>
      <c r="F6" s="31" t="s">
        <v>80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3"/>
    </row>
    <row r="7" spans="1:19" x14ac:dyDescent="0.25">
      <c r="C7" s="36"/>
      <c r="D7" s="38"/>
      <c r="E7" s="38"/>
      <c r="F7" s="8" t="s">
        <v>81</v>
      </c>
      <c r="G7" s="8" t="s">
        <v>82</v>
      </c>
      <c r="H7" s="8" t="s">
        <v>83</v>
      </c>
      <c r="I7" s="8" t="s">
        <v>84</v>
      </c>
      <c r="J7" s="9" t="s">
        <v>85</v>
      </c>
      <c r="K7" s="8" t="s">
        <v>86</v>
      </c>
      <c r="L7" s="9" t="s">
        <v>87</v>
      </c>
      <c r="M7" s="8" t="s">
        <v>88</v>
      </c>
      <c r="N7" s="8" t="s">
        <v>89</v>
      </c>
      <c r="O7" s="8" t="s">
        <v>90</v>
      </c>
      <c r="P7" s="8" t="s">
        <v>91</v>
      </c>
      <c r="Q7" s="9" t="s">
        <v>92</v>
      </c>
      <c r="R7" s="8" t="s">
        <v>93</v>
      </c>
    </row>
    <row r="8" spans="1:19" x14ac:dyDescent="0.25">
      <c r="C8" s="1" t="s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9" x14ac:dyDescent="0.25">
      <c r="C9" s="3" t="s">
        <v>5</v>
      </c>
      <c r="D9" s="4"/>
      <c r="E9" s="4"/>
    </row>
    <row r="10" spans="1:19" x14ac:dyDescent="0.25">
      <c r="A10">
        <v>211</v>
      </c>
      <c r="C10" s="5" t="s">
        <v>6</v>
      </c>
      <c r="D10" s="21">
        <v>1422285952.0890613</v>
      </c>
      <c r="E10" s="6">
        <v>0</v>
      </c>
      <c r="F10" s="20">
        <f>_xlfn.IFNA(+VLOOKUP(A10,Hoja4!E:G,2,FALSE),0)</f>
        <v>114936031.33333333</v>
      </c>
      <c r="G10" s="20">
        <f>_xlfn.IFNA(+VLOOKUP(A10,Hoja4!E:G,3,FALSE),0)</f>
        <v>116627066.66666667</v>
      </c>
      <c r="R10" s="20">
        <f>+SUM(F10:Q10)</f>
        <v>231563098</v>
      </c>
    </row>
    <row r="11" spans="1:19" x14ac:dyDescent="0.25">
      <c r="A11">
        <v>212</v>
      </c>
      <c r="C11" s="5" t="s">
        <v>7</v>
      </c>
      <c r="D11" s="21">
        <v>448625320.26602256</v>
      </c>
      <c r="E11" s="6">
        <v>0</v>
      </c>
      <c r="F11" s="20">
        <f>_xlfn.IFNA(+VLOOKUP(A11,Hoja4!E:G,2,FALSE),0)</f>
        <v>24277322.666666664</v>
      </c>
      <c r="G11" s="20">
        <f>_xlfn.IFNA(+VLOOKUP(A11,Hoja4!E:G,3,FALSE),0)</f>
        <v>42147565.333333336</v>
      </c>
      <c r="R11" s="20">
        <f t="shared" ref="R11:R72" si="0">+SUM(F11:Q11)</f>
        <v>66424888</v>
      </c>
    </row>
    <row r="12" spans="1:19" x14ac:dyDescent="0.25">
      <c r="A12">
        <v>213</v>
      </c>
      <c r="C12" s="5" t="s">
        <v>8</v>
      </c>
      <c r="D12" s="21">
        <v>21523981.511999998</v>
      </c>
      <c r="E12" s="6">
        <v>0</v>
      </c>
      <c r="F12" s="20">
        <f>_xlfn.IFNA(+VLOOKUP(A12,Hoja4!E:G,2,FALSE),0)</f>
        <v>1696436</v>
      </c>
      <c r="G12" s="20">
        <f>_xlfn.IFNA(+VLOOKUP(A12,Hoja4!E:G,3,FALSE),0)</f>
        <v>1984179</v>
      </c>
      <c r="R12" s="20">
        <f t="shared" si="0"/>
        <v>3680615</v>
      </c>
      <c r="S12" s="10"/>
    </row>
    <row r="13" spans="1:19" x14ac:dyDescent="0.25">
      <c r="A13">
        <v>214</v>
      </c>
      <c r="C13" s="5" t="s">
        <v>9</v>
      </c>
      <c r="D13" s="21">
        <v>102084107.16770458</v>
      </c>
      <c r="E13" s="6">
        <v>0</v>
      </c>
      <c r="F13" s="20">
        <f>_xlfn.IFNA(+VLOOKUP(A13,Hoja4!E:G,2,FALSE),0)</f>
        <v>3462899</v>
      </c>
      <c r="G13" s="20">
        <f>_xlfn.IFNA(+VLOOKUP(A13,Hoja4!E:G,3,FALSE),0)</f>
        <v>11239438</v>
      </c>
      <c r="R13" s="20">
        <f t="shared" si="0"/>
        <v>14702337</v>
      </c>
    </row>
    <row r="14" spans="1:19" x14ac:dyDescent="0.25">
      <c r="A14">
        <v>215</v>
      </c>
      <c r="C14" s="5" t="s">
        <v>10</v>
      </c>
      <c r="D14" s="21">
        <v>132782028.60000035</v>
      </c>
      <c r="E14" s="6">
        <v>0</v>
      </c>
      <c r="F14" s="20">
        <f>_xlfn.IFNA(+VLOOKUP(A14,Hoja4!E:G,2,FALSE),0)</f>
        <v>10560826</v>
      </c>
      <c r="G14" s="20">
        <f>_xlfn.IFNA(+VLOOKUP(A14,Hoja4!E:G,3,FALSE),0)</f>
        <v>12113338</v>
      </c>
      <c r="R14" s="20">
        <f t="shared" si="0"/>
        <v>22674164</v>
      </c>
    </row>
    <row r="15" spans="1:19" x14ac:dyDescent="0.25">
      <c r="C15" s="3" t="s">
        <v>11</v>
      </c>
      <c r="D15" s="22"/>
      <c r="E15" s="4"/>
      <c r="F15" s="20"/>
      <c r="G15" s="20"/>
      <c r="R15" s="20"/>
    </row>
    <row r="16" spans="1:19" x14ac:dyDescent="0.25">
      <c r="A16">
        <v>221</v>
      </c>
      <c r="C16" s="5" t="s">
        <v>12</v>
      </c>
      <c r="D16" s="21">
        <v>39230134.759999998</v>
      </c>
      <c r="E16" s="6">
        <v>0</v>
      </c>
      <c r="F16" s="20">
        <f>_xlfn.IFNA(+VLOOKUP(A16,Hoja4!E:G,2,FALSE),0)</f>
        <v>5172469</v>
      </c>
      <c r="G16" s="20">
        <f>_xlfn.IFNA(+VLOOKUP(A16,Hoja4!E:G,3,FALSE),0)</f>
        <v>3592580</v>
      </c>
      <c r="R16" s="20">
        <f t="shared" si="0"/>
        <v>8765049</v>
      </c>
    </row>
    <row r="17" spans="1:18" x14ac:dyDescent="0.25">
      <c r="A17">
        <v>222</v>
      </c>
      <c r="C17" s="5" t="s">
        <v>13</v>
      </c>
      <c r="D17" s="21">
        <v>55603500</v>
      </c>
      <c r="E17" s="6">
        <v>0</v>
      </c>
      <c r="F17" s="20">
        <f>_xlfn.IFNA(+VLOOKUP(A17,Hoja4!E:G,2,FALSE),0)</f>
        <v>1972039</v>
      </c>
      <c r="G17" s="20">
        <f>_xlfn.IFNA(+VLOOKUP(A17,Hoja4!E:G,3,FALSE),0)</f>
        <v>8452166</v>
      </c>
      <c r="R17" s="20">
        <f t="shared" si="0"/>
        <v>10424205</v>
      </c>
    </row>
    <row r="18" spans="1:18" x14ac:dyDescent="0.25">
      <c r="A18">
        <v>223</v>
      </c>
      <c r="C18" s="5" t="s">
        <v>14</v>
      </c>
      <c r="D18" s="21">
        <v>10630885.720000001</v>
      </c>
      <c r="E18" s="6">
        <v>0</v>
      </c>
      <c r="F18" s="20">
        <f>_xlfn.IFNA(+VLOOKUP(A18,Hoja4!E:G,2,FALSE),0)</f>
        <v>1092893</v>
      </c>
      <c r="G18" s="20">
        <f>_xlfn.IFNA(+VLOOKUP(A18,Hoja4!E:G,3,FALSE),0)</f>
        <v>3457884</v>
      </c>
      <c r="R18" s="20">
        <f t="shared" si="0"/>
        <v>4550777</v>
      </c>
    </row>
    <row r="19" spans="1:18" x14ac:dyDescent="0.25">
      <c r="A19">
        <v>224</v>
      </c>
      <c r="C19" s="5" t="s">
        <v>15</v>
      </c>
      <c r="D19" s="21">
        <v>817418.60318407556</v>
      </c>
      <c r="E19" s="6">
        <v>0</v>
      </c>
      <c r="F19" s="20">
        <f>_xlfn.IFNA(+VLOOKUP(A19,Hoja4!E:G,2,FALSE),0)</f>
        <v>4357</v>
      </c>
      <c r="G19" s="20">
        <f>_xlfn.IFNA(+VLOOKUP(A19,Hoja4!E:G,3,FALSE),0)</f>
        <v>52780</v>
      </c>
      <c r="R19" s="20">
        <f t="shared" si="0"/>
        <v>57137</v>
      </c>
    </row>
    <row r="20" spans="1:18" x14ac:dyDescent="0.25">
      <c r="A20">
        <v>225</v>
      </c>
      <c r="C20" s="5" t="s">
        <v>16</v>
      </c>
      <c r="D20" s="21">
        <v>15451123.6515</v>
      </c>
      <c r="E20" s="6">
        <v>0</v>
      </c>
      <c r="F20" s="20">
        <f>_xlfn.IFNA(+VLOOKUP(A20,Hoja4!E:G,2,FALSE),0)</f>
        <v>513716</v>
      </c>
      <c r="G20" s="20">
        <f>_xlfn.IFNA(+VLOOKUP(A20,Hoja4!E:G,3,FALSE),0)</f>
        <v>549896</v>
      </c>
      <c r="R20" s="20">
        <f t="shared" si="0"/>
        <v>1063612</v>
      </c>
    </row>
    <row r="21" spans="1:18" x14ac:dyDescent="0.25">
      <c r="A21">
        <v>226</v>
      </c>
      <c r="C21" s="5" t="s">
        <v>17</v>
      </c>
      <c r="D21" s="21">
        <v>73650556.058921844</v>
      </c>
      <c r="E21" s="6">
        <v>0</v>
      </c>
      <c r="F21" s="20">
        <f>_xlfn.IFNA(+VLOOKUP(A21,Hoja4!E:G,2,FALSE),0)</f>
        <v>2872286</v>
      </c>
      <c r="G21" s="20">
        <f>_xlfn.IFNA(+VLOOKUP(A21,Hoja4!E:G,3,FALSE),0)</f>
        <v>5568194</v>
      </c>
      <c r="R21" s="20">
        <f t="shared" si="0"/>
        <v>8440480</v>
      </c>
    </row>
    <row r="22" spans="1:18" x14ac:dyDescent="0.25">
      <c r="A22">
        <v>227</v>
      </c>
      <c r="C22" s="5" t="s">
        <v>18</v>
      </c>
      <c r="D22" s="21">
        <v>15740628.748200001</v>
      </c>
      <c r="E22" s="6">
        <v>0</v>
      </c>
      <c r="F22" s="20">
        <f>_xlfn.IFNA(+VLOOKUP(A22,Hoja4!E:G,2,FALSE),0)</f>
        <v>1033667</v>
      </c>
      <c r="G22" s="20">
        <f>_xlfn.IFNA(+VLOOKUP(A22,Hoja4!E:G,3,FALSE),0)</f>
        <v>643864</v>
      </c>
      <c r="R22" s="20">
        <f t="shared" si="0"/>
        <v>1677531</v>
      </c>
    </row>
    <row r="23" spans="1:18" x14ac:dyDescent="0.25">
      <c r="A23">
        <v>228</v>
      </c>
      <c r="C23" s="5" t="s">
        <v>19</v>
      </c>
      <c r="D23" s="21">
        <v>210738178.53959998</v>
      </c>
      <c r="E23" s="6">
        <v>0</v>
      </c>
      <c r="F23" s="20">
        <f>_xlfn.IFNA(+VLOOKUP(A23,Hoja4!E:G,2,FALSE),0)</f>
        <v>764107</v>
      </c>
      <c r="G23" s="20">
        <f>_xlfn.IFNA(+VLOOKUP(A23,Hoja4!E:G,3,FALSE),0)</f>
        <v>6999130</v>
      </c>
      <c r="R23" s="20">
        <f t="shared" si="0"/>
        <v>7763237</v>
      </c>
    </row>
    <row r="24" spans="1:18" x14ac:dyDescent="0.25">
      <c r="A24">
        <v>229</v>
      </c>
      <c r="C24" s="5" t="s">
        <v>20</v>
      </c>
      <c r="D24" s="21">
        <v>0</v>
      </c>
      <c r="E24" s="6">
        <v>0</v>
      </c>
      <c r="F24" s="20">
        <f>_xlfn.IFNA(+VLOOKUP(A24,Hoja4!E:G,2,FALSE),0)</f>
        <v>0</v>
      </c>
      <c r="G24" s="20">
        <f>_xlfn.IFNA(+VLOOKUP(A24,Hoja4!E:G,3,FALSE),0)</f>
        <v>0</v>
      </c>
      <c r="R24" s="20">
        <f t="shared" si="0"/>
        <v>0</v>
      </c>
    </row>
    <row r="25" spans="1:18" x14ac:dyDescent="0.25">
      <c r="C25" s="3" t="s">
        <v>21</v>
      </c>
      <c r="D25" s="22"/>
      <c r="E25" s="4"/>
      <c r="F25" s="20"/>
      <c r="G25" s="20"/>
      <c r="R25" s="20"/>
    </row>
    <row r="26" spans="1:18" x14ac:dyDescent="0.25">
      <c r="A26">
        <v>231</v>
      </c>
      <c r="C26" s="5" t="s">
        <v>22</v>
      </c>
      <c r="D26" s="21">
        <v>15925148</v>
      </c>
      <c r="E26" s="6">
        <v>0</v>
      </c>
      <c r="F26" s="20">
        <f>_xlfn.IFNA(+VLOOKUP(A26,Hoja4!E:G,2,FALSE),0)</f>
        <v>476598</v>
      </c>
      <c r="G26" s="20">
        <f>_xlfn.IFNA(+VLOOKUP(A26,Hoja4!E:G,3,FALSE),0)</f>
        <v>1207339</v>
      </c>
      <c r="R26" s="20">
        <f t="shared" si="0"/>
        <v>1683937</v>
      </c>
    </row>
    <row r="27" spans="1:18" x14ac:dyDescent="0.25">
      <c r="A27">
        <v>232</v>
      </c>
      <c r="C27" s="5" t="s">
        <v>23</v>
      </c>
      <c r="D27" s="21">
        <v>5221500.4342</v>
      </c>
      <c r="E27" s="6">
        <v>0</v>
      </c>
      <c r="F27" s="20">
        <f>_xlfn.IFNA(+VLOOKUP(A27,Hoja4!E:G,2,FALSE),0)</f>
        <v>128187</v>
      </c>
      <c r="G27" s="20">
        <f>_xlfn.IFNA(+VLOOKUP(A27,Hoja4!E:G,3,FALSE),0)</f>
        <v>0</v>
      </c>
      <c r="R27" s="20">
        <f t="shared" si="0"/>
        <v>128187</v>
      </c>
    </row>
    <row r="28" spans="1:18" x14ac:dyDescent="0.25">
      <c r="A28">
        <v>233</v>
      </c>
      <c r="C28" s="5" t="s">
        <v>24</v>
      </c>
      <c r="D28" s="21">
        <v>3220754.7</v>
      </c>
      <c r="E28" s="6">
        <v>0</v>
      </c>
      <c r="F28" s="20">
        <f>_xlfn.IFNA(+VLOOKUP(A28,Hoja4!E:G,2,FALSE),0)</f>
        <v>117051</v>
      </c>
      <c r="G28" s="20">
        <f>_xlfn.IFNA(+VLOOKUP(A28,Hoja4!E:G,3,FALSE),0)</f>
        <v>150057</v>
      </c>
      <c r="R28" s="20">
        <f t="shared" si="0"/>
        <v>267108</v>
      </c>
    </row>
    <row r="29" spans="1:18" x14ac:dyDescent="0.25">
      <c r="A29">
        <v>234</v>
      </c>
      <c r="C29" s="5" t="s">
        <v>25</v>
      </c>
      <c r="D29" s="21">
        <v>121680</v>
      </c>
      <c r="E29" s="6">
        <v>0</v>
      </c>
      <c r="F29" s="20">
        <f>_xlfn.IFNA(+VLOOKUP(A29,Hoja4!E:G,2,FALSE),0)</f>
        <v>0</v>
      </c>
      <c r="G29" s="20">
        <f>_xlfn.IFNA(+VLOOKUP(A29,Hoja4!E:G,3,FALSE),0)</f>
        <v>2309</v>
      </c>
      <c r="R29" s="20">
        <f t="shared" si="0"/>
        <v>2309</v>
      </c>
    </row>
    <row r="30" spans="1:18" x14ac:dyDescent="0.25">
      <c r="A30">
        <v>235</v>
      </c>
      <c r="C30" s="5" t="s">
        <v>26</v>
      </c>
      <c r="D30" s="21">
        <v>842296.08</v>
      </c>
      <c r="E30" s="6">
        <v>0</v>
      </c>
      <c r="F30" s="20">
        <f>_xlfn.IFNA(+VLOOKUP(A30,Hoja4!E:G,2,FALSE),0)</f>
        <v>22037</v>
      </c>
      <c r="G30" s="20">
        <f>_xlfn.IFNA(+VLOOKUP(A30,Hoja4!E:G,3,FALSE),0)</f>
        <v>63836</v>
      </c>
      <c r="R30" s="20">
        <f t="shared" si="0"/>
        <v>85873</v>
      </c>
    </row>
    <row r="31" spans="1:18" x14ac:dyDescent="0.25">
      <c r="A31">
        <v>236</v>
      </c>
      <c r="C31" s="5" t="s">
        <v>27</v>
      </c>
      <c r="D31" s="21">
        <v>469806.6</v>
      </c>
      <c r="E31" s="6">
        <v>0</v>
      </c>
      <c r="F31" s="20">
        <f>_xlfn.IFNA(+VLOOKUP(A31,Hoja4!E:G,2,FALSE),0)</f>
        <v>0</v>
      </c>
      <c r="G31" s="20">
        <f>_xlfn.IFNA(+VLOOKUP(A31,Hoja4!E:G,3,FALSE),0)</f>
        <v>26550</v>
      </c>
      <c r="R31" s="20">
        <f t="shared" si="0"/>
        <v>26550</v>
      </c>
    </row>
    <row r="32" spans="1:18" x14ac:dyDescent="0.25">
      <c r="A32">
        <v>237</v>
      </c>
      <c r="C32" s="5" t="s">
        <v>28</v>
      </c>
      <c r="D32" s="21">
        <v>5340167.17</v>
      </c>
      <c r="E32" s="6">
        <v>0</v>
      </c>
      <c r="F32" s="20">
        <f>_xlfn.IFNA(+VLOOKUP(A32,Hoja4!E:G,2,FALSE),0)</f>
        <v>38504</v>
      </c>
      <c r="G32" s="20">
        <f>_xlfn.IFNA(+VLOOKUP(A32,Hoja4!E:G,3,FALSE),0)</f>
        <v>220745</v>
      </c>
      <c r="R32" s="20">
        <f t="shared" si="0"/>
        <v>259249</v>
      </c>
    </row>
    <row r="33" spans="1:18" x14ac:dyDescent="0.25">
      <c r="A33">
        <v>238</v>
      </c>
      <c r="C33" s="5" t="s">
        <v>29</v>
      </c>
      <c r="D33" s="21">
        <v>0</v>
      </c>
      <c r="E33" s="6">
        <v>0</v>
      </c>
      <c r="F33" s="20">
        <f>_xlfn.IFNA(+VLOOKUP(A33,Hoja4!E:G,2,FALSE),0)</f>
        <v>0</v>
      </c>
      <c r="G33" s="20">
        <f>_xlfn.IFNA(+VLOOKUP(A33,Hoja4!E:G,3,FALSE),0)</f>
        <v>0</v>
      </c>
      <c r="R33" s="20">
        <f t="shared" si="0"/>
        <v>0</v>
      </c>
    </row>
    <row r="34" spans="1:18" x14ac:dyDescent="0.25">
      <c r="A34">
        <v>239</v>
      </c>
      <c r="C34" s="5" t="s">
        <v>30</v>
      </c>
      <c r="D34" s="21">
        <v>11942945.595000001</v>
      </c>
      <c r="E34" s="6">
        <v>0</v>
      </c>
      <c r="F34" s="20">
        <f>_xlfn.IFNA(+VLOOKUP(A34,Hoja4!E:G,2,FALSE),0)</f>
        <v>57269</v>
      </c>
      <c r="G34" s="20">
        <f>_xlfn.IFNA(+VLOOKUP(A34,Hoja4!E:G,3,FALSE),0)</f>
        <v>558599</v>
      </c>
      <c r="R34" s="20">
        <f t="shared" si="0"/>
        <v>615868</v>
      </c>
    </row>
    <row r="35" spans="1:18" x14ac:dyDescent="0.25">
      <c r="C35" s="3" t="s">
        <v>31</v>
      </c>
      <c r="D35" s="22"/>
      <c r="E35" s="4"/>
      <c r="F35" s="21"/>
      <c r="G35" s="21"/>
      <c r="R35" s="20"/>
    </row>
    <row r="36" spans="1:18" x14ac:dyDescent="0.25">
      <c r="A36">
        <v>241</v>
      </c>
      <c r="C36" s="5" t="s">
        <v>32</v>
      </c>
      <c r="D36" s="21">
        <v>340323043.08310336</v>
      </c>
      <c r="E36" s="6">
        <v>0</v>
      </c>
      <c r="F36" s="20">
        <f>_xlfn.IFNA(+VLOOKUP(A36,Hoja4!E:G,2,FALSE),0)</f>
        <v>18349139</v>
      </c>
      <c r="G36" s="20">
        <f>_xlfn.IFNA(+VLOOKUP(A36,Hoja4!E:G,3,FALSE),0)</f>
        <v>21510014</v>
      </c>
      <c r="R36" s="20">
        <f t="shared" si="0"/>
        <v>39859153</v>
      </c>
    </row>
    <row r="37" spans="1:18" x14ac:dyDescent="0.25">
      <c r="A37">
        <v>242</v>
      </c>
      <c r="C37" s="5" t="s">
        <v>33</v>
      </c>
      <c r="D37" s="21">
        <v>1016098544</v>
      </c>
      <c r="E37" s="6">
        <v>0</v>
      </c>
      <c r="F37" s="20">
        <f>_xlfn.IFNA(+VLOOKUP(A37,Hoja4!E:G,2,FALSE),0)</f>
        <v>1183212</v>
      </c>
      <c r="G37" s="20">
        <f>_xlfn.IFNA(+VLOOKUP(A37,Hoja4!E:G,3,FALSE),0)</f>
        <v>1407212</v>
      </c>
      <c r="R37" s="20">
        <f t="shared" si="0"/>
        <v>2590424</v>
      </c>
    </row>
    <row r="38" spans="1:18" x14ac:dyDescent="0.25">
      <c r="A38">
        <v>243</v>
      </c>
      <c r="C38" s="5" t="s">
        <v>34</v>
      </c>
      <c r="D38" s="21">
        <v>0</v>
      </c>
      <c r="E38" s="6">
        <v>0</v>
      </c>
      <c r="F38" s="20">
        <f>_xlfn.IFNA(+VLOOKUP(A38,Hoja4!E:G,2,FALSE),0)</f>
        <v>0</v>
      </c>
      <c r="G38" s="20">
        <f>_xlfn.IFNA(+VLOOKUP(A38,Hoja4!E:G,3,FALSE),0)</f>
        <v>0</v>
      </c>
      <c r="R38" s="20">
        <f t="shared" si="0"/>
        <v>0</v>
      </c>
    </row>
    <row r="39" spans="1:18" x14ac:dyDescent="0.25">
      <c r="A39">
        <v>244</v>
      </c>
      <c r="C39" s="5" t="s">
        <v>35</v>
      </c>
      <c r="D39" s="21">
        <v>0</v>
      </c>
      <c r="E39" s="6">
        <v>0</v>
      </c>
      <c r="F39" s="20">
        <f>_xlfn.IFNA(+VLOOKUP(A39,Hoja4!E:G,2,FALSE),0)</f>
        <v>0</v>
      </c>
      <c r="G39" s="20">
        <f>_xlfn.IFNA(+VLOOKUP(A39,Hoja4!E:G,3,FALSE),0)</f>
        <v>0</v>
      </c>
      <c r="R39" s="20">
        <f t="shared" si="0"/>
        <v>0</v>
      </c>
    </row>
    <row r="40" spans="1:18" x14ac:dyDescent="0.25">
      <c r="A40">
        <v>245</v>
      </c>
      <c r="C40" s="5" t="s">
        <v>36</v>
      </c>
      <c r="D40" s="21">
        <v>0</v>
      </c>
      <c r="E40" s="6">
        <v>0</v>
      </c>
      <c r="F40" s="20">
        <f>_xlfn.IFNA(+VLOOKUP(A40,Hoja4!E:G,2,FALSE),0)</f>
        <v>0</v>
      </c>
      <c r="G40" s="20">
        <f>_xlfn.IFNA(+VLOOKUP(A40,Hoja4!E:G,3,FALSE),0)</f>
        <v>0</v>
      </c>
      <c r="R40" s="20">
        <f t="shared" si="0"/>
        <v>0</v>
      </c>
    </row>
    <row r="41" spans="1:18" x14ac:dyDescent="0.25">
      <c r="A41">
        <v>247</v>
      </c>
      <c r="C41" s="5" t="s">
        <v>37</v>
      </c>
      <c r="D41" s="21">
        <v>1420105</v>
      </c>
      <c r="E41" s="6">
        <v>0</v>
      </c>
      <c r="F41" s="20">
        <f>_xlfn.IFNA(+VLOOKUP(A41,Hoja4!E:G,2,FALSE),0)</f>
        <v>1344200</v>
      </c>
      <c r="G41" s="20">
        <f>_xlfn.IFNA(+VLOOKUP(A41,Hoja4!E:G,3,FALSE),0)</f>
        <v>0</v>
      </c>
      <c r="R41" s="20">
        <f t="shared" si="0"/>
        <v>1344200</v>
      </c>
    </row>
    <row r="42" spans="1:18" x14ac:dyDescent="0.25">
      <c r="A42">
        <v>249</v>
      </c>
      <c r="C42" s="5" t="s">
        <v>38</v>
      </c>
      <c r="D42" s="21">
        <v>0</v>
      </c>
      <c r="E42" s="6">
        <v>0</v>
      </c>
      <c r="F42" s="20">
        <f>_xlfn.IFNA(+VLOOKUP(A42,Hoja4!E:G,2,FALSE),0)</f>
        <v>0</v>
      </c>
      <c r="G42" s="20">
        <f>_xlfn.IFNA(+VLOOKUP(A42,Hoja4!E:G,3,FALSE),0)</f>
        <v>0</v>
      </c>
      <c r="R42" s="20">
        <f t="shared" si="0"/>
        <v>0</v>
      </c>
    </row>
    <row r="43" spans="1:18" x14ac:dyDescent="0.25">
      <c r="C43" s="5" t="s">
        <v>39</v>
      </c>
      <c r="D43" s="21"/>
      <c r="E43" s="6">
        <v>0</v>
      </c>
      <c r="F43" s="20">
        <f>_xlfn.IFNA(+VLOOKUP(A43,Hoja4!E:G,2,FALSE),0)</f>
        <v>0</v>
      </c>
      <c r="G43" s="20">
        <f>_xlfn.IFNA(+VLOOKUP(A43,Hoja4!E:G,3,FALSE),0)</f>
        <v>0</v>
      </c>
      <c r="R43" s="20">
        <f t="shared" si="0"/>
        <v>0</v>
      </c>
    </row>
    <row r="44" spans="1:18" x14ac:dyDescent="0.25">
      <c r="A44">
        <v>252</v>
      </c>
      <c r="C44" s="3" t="s">
        <v>40</v>
      </c>
      <c r="D44" s="22"/>
      <c r="E44" s="4"/>
      <c r="F44" s="21"/>
      <c r="G44" s="21"/>
      <c r="R44" s="20"/>
    </row>
    <row r="45" spans="1:18" x14ac:dyDescent="0.25">
      <c r="A45">
        <v>252</v>
      </c>
      <c r="C45" s="5" t="s">
        <v>41</v>
      </c>
      <c r="D45" s="21">
        <v>0</v>
      </c>
      <c r="E45" s="6">
        <v>0</v>
      </c>
      <c r="F45" s="20">
        <f>_xlfn.IFNA(+VLOOKUP(A45,Hoja4!E:G,2,FALSE),0)</f>
        <v>0</v>
      </c>
      <c r="G45" s="20">
        <f>_xlfn.IFNA(+VLOOKUP(A45,Hoja4!E:G,3,FALSE),0)</f>
        <v>0</v>
      </c>
      <c r="R45" s="20">
        <f t="shared" si="0"/>
        <v>0</v>
      </c>
    </row>
    <row r="46" spans="1:18" x14ac:dyDescent="0.25">
      <c r="A46">
        <v>253</v>
      </c>
      <c r="C46" s="5" t="s">
        <v>42</v>
      </c>
      <c r="D46" s="21">
        <v>0</v>
      </c>
      <c r="E46" s="6">
        <v>0</v>
      </c>
      <c r="F46" s="20">
        <f>_xlfn.IFNA(+VLOOKUP(A46,Hoja4!E:G,2,FALSE),0)</f>
        <v>0</v>
      </c>
      <c r="G46" s="20">
        <f>_xlfn.IFNA(+VLOOKUP(A46,Hoja4!E:G,3,FALSE),0)</f>
        <v>0</v>
      </c>
      <c r="R46" s="20">
        <f t="shared" si="0"/>
        <v>0</v>
      </c>
    </row>
    <row r="47" spans="1:18" x14ac:dyDescent="0.25">
      <c r="A47">
        <v>254</v>
      </c>
      <c r="C47" s="5" t="s">
        <v>43</v>
      </c>
      <c r="D47" s="21">
        <v>0</v>
      </c>
      <c r="E47" s="6">
        <v>0</v>
      </c>
      <c r="F47" s="20">
        <f>_xlfn.IFNA(+VLOOKUP(A47,Hoja4!E:G,2,FALSE),0)</f>
        <v>0</v>
      </c>
      <c r="G47" s="20">
        <f>_xlfn.IFNA(+VLOOKUP(A47,Hoja4!E:G,3,FALSE),0)</f>
        <v>0</v>
      </c>
      <c r="R47" s="20">
        <f t="shared" si="0"/>
        <v>0</v>
      </c>
    </row>
    <row r="48" spans="1:18" x14ac:dyDescent="0.25">
      <c r="A48">
        <v>255</v>
      </c>
      <c r="C48" s="5" t="s">
        <v>44</v>
      </c>
      <c r="D48" s="21">
        <v>0</v>
      </c>
      <c r="E48" s="6">
        <v>0</v>
      </c>
      <c r="F48" s="20">
        <f>_xlfn.IFNA(+VLOOKUP(A48,Hoja4!E:G,2,FALSE),0)</f>
        <v>0</v>
      </c>
      <c r="G48" s="20">
        <f>_xlfn.IFNA(+VLOOKUP(A48,Hoja4!E:G,3,FALSE),0)</f>
        <v>0</v>
      </c>
      <c r="R48" s="20">
        <f t="shared" si="0"/>
        <v>0</v>
      </c>
    </row>
    <row r="49" spans="1:18" x14ac:dyDescent="0.25">
      <c r="A49">
        <v>256</v>
      </c>
      <c r="C49" s="5" t="s">
        <v>45</v>
      </c>
      <c r="D49" s="21">
        <v>0</v>
      </c>
      <c r="E49" s="6">
        <v>0</v>
      </c>
      <c r="F49" s="20">
        <f>_xlfn.IFNA(+VLOOKUP(A49,Hoja4!E:G,2,FALSE),0)</f>
        <v>0</v>
      </c>
      <c r="G49" s="20">
        <f>_xlfn.IFNA(+VLOOKUP(A49,Hoja4!E:G,3,FALSE),0)</f>
        <v>0</v>
      </c>
      <c r="R49" s="20">
        <f t="shared" si="0"/>
        <v>0</v>
      </c>
    </row>
    <row r="50" spans="1:18" x14ac:dyDescent="0.25">
      <c r="A50">
        <v>259</v>
      </c>
      <c r="C50" s="5" t="s">
        <v>46</v>
      </c>
      <c r="D50" s="21">
        <v>0</v>
      </c>
      <c r="E50" s="6">
        <v>0</v>
      </c>
      <c r="F50" s="20">
        <f>_xlfn.IFNA(+VLOOKUP(A50,Hoja4!E:G,2,FALSE),0)</f>
        <v>0</v>
      </c>
      <c r="G50" s="20">
        <f>_xlfn.IFNA(+VLOOKUP(A50,Hoja4!E:G,3,FALSE),0)</f>
        <v>0</v>
      </c>
      <c r="R50" s="20">
        <f t="shared" si="0"/>
        <v>0</v>
      </c>
    </row>
    <row r="51" spans="1:18" x14ac:dyDescent="0.25">
      <c r="C51" s="3" t="s">
        <v>47</v>
      </c>
      <c r="D51" s="22"/>
      <c r="E51" s="4"/>
      <c r="F51" s="21"/>
      <c r="G51" s="21"/>
      <c r="R51" s="20"/>
    </row>
    <row r="52" spans="1:18" x14ac:dyDescent="0.25">
      <c r="A52">
        <v>261</v>
      </c>
      <c r="C52" s="5" t="s">
        <v>48</v>
      </c>
      <c r="D52" s="21">
        <v>62930446.629999995</v>
      </c>
      <c r="E52" s="6">
        <v>0</v>
      </c>
      <c r="F52" s="20">
        <f>_xlfn.IFNA(+VLOOKUP(A52,Hoja4!E:G,2,FALSE),0)</f>
        <v>274515</v>
      </c>
      <c r="G52" s="20">
        <f>_xlfn.IFNA(+VLOOKUP(A52,Hoja4!E:G,3,FALSE),0)</f>
        <v>5693095</v>
      </c>
      <c r="R52" s="20">
        <f t="shared" si="0"/>
        <v>5967610</v>
      </c>
    </row>
    <row r="53" spans="1:18" x14ac:dyDescent="0.25">
      <c r="A53">
        <v>262</v>
      </c>
      <c r="C53" s="5" t="s">
        <v>49</v>
      </c>
      <c r="D53" s="21">
        <v>4630500</v>
      </c>
      <c r="E53" s="6">
        <v>0</v>
      </c>
      <c r="F53" s="20">
        <f>_xlfn.IFNA(+VLOOKUP(A53,Hoja4!E:G,2,FALSE),0)</f>
        <v>0</v>
      </c>
      <c r="G53" s="20">
        <f>_xlfn.IFNA(+VLOOKUP(A53,Hoja4!E:G,3,FALSE),0)</f>
        <v>0</v>
      </c>
      <c r="R53" s="20">
        <f t="shared" si="0"/>
        <v>0</v>
      </c>
    </row>
    <row r="54" spans="1:18" x14ac:dyDescent="0.25">
      <c r="A54">
        <v>263</v>
      </c>
      <c r="C54" s="5" t="s">
        <v>50</v>
      </c>
      <c r="D54" s="21">
        <v>0</v>
      </c>
      <c r="E54" s="6">
        <v>0</v>
      </c>
      <c r="F54" s="20">
        <f>_xlfn.IFNA(+VLOOKUP(A54,Hoja4!E:G,2,FALSE),0)</f>
        <v>0</v>
      </c>
      <c r="G54" s="20">
        <f>_xlfn.IFNA(+VLOOKUP(A54,Hoja4!E:G,3,FALSE),0)</f>
        <v>0</v>
      </c>
      <c r="R54" s="20">
        <f t="shared" si="0"/>
        <v>0</v>
      </c>
    </row>
    <row r="55" spans="1:18" x14ac:dyDescent="0.25">
      <c r="A55">
        <v>264</v>
      </c>
      <c r="C55" s="5" t="s">
        <v>51</v>
      </c>
      <c r="D55" s="21">
        <v>9716233.665000001</v>
      </c>
      <c r="E55" s="6">
        <v>0</v>
      </c>
      <c r="F55" s="20">
        <f>_xlfn.IFNA(+VLOOKUP(A55,Hoja4!E:G,2,FALSE),0)</f>
        <v>0</v>
      </c>
      <c r="G55" s="20">
        <f>_xlfn.IFNA(+VLOOKUP(A55,Hoja4!E:G,3,FALSE),0)</f>
        <v>0</v>
      </c>
      <c r="R55" s="20">
        <f t="shared" si="0"/>
        <v>0</v>
      </c>
    </row>
    <row r="56" spans="1:18" x14ac:dyDescent="0.25">
      <c r="A56">
        <v>265</v>
      </c>
      <c r="C56" s="5" t="s">
        <v>52</v>
      </c>
      <c r="D56" s="21">
        <v>70883158.099999994</v>
      </c>
      <c r="E56" s="6">
        <v>0</v>
      </c>
      <c r="F56" s="20">
        <f>_xlfn.IFNA(+VLOOKUP(A56,Hoja4!E:G,2,FALSE),0)</f>
        <v>0</v>
      </c>
      <c r="G56" s="20">
        <f>_xlfn.IFNA(+VLOOKUP(A56,Hoja4!E:G,3,FALSE),0)</f>
        <v>0</v>
      </c>
      <c r="R56" s="20">
        <f t="shared" si="0"/>
        <v>0</v>
      </c>
    </row>
    <row r="57" spans="1:18" x14ac:dyDescent="0.25">
      <c r="A57">
        <v>266</v>
      </c>
      <c r="C57" s="5" t="s">
        <v>53</v>
      </c>
      <c r="D57" s="21">
        <v>16876505.760000002</v>
      </c>
      <c r="E57" s="6">
        <v>0</v>
      </c>
      <c r="F57" s="20">
        <f>_xlfn.IFNA(+VLOOKUP(A57,Hoja4!E:G,2,FALSE),0)</f>
        <v>0</v>
      </c>
      <c r="G57" s="20">
        <f>_xlfn.IFNA(+VLOOKUP(A57,Hoja4!E:G,3,FALSE),0)</f>
        <v>0</v>
      </c>
      <c r="R57" s="20">
        <f t="shared" si="0"/>
        <v>0</v>
      </c>
    </row>
    <row r="58" spans="1:18" x14ac:dyDescent="0.25">
      <c r="A58">
        <v>267</v>
      </c>
      <c r="C58" s="5" t="s">
        <v>54</v>
      </c>
      <c r="D58" s="21">
        <v>0</v>
      </c>
      <c r="E58" s="6">
        <v>0</v>
      </c>
      <c r="F58" s="20">
        <f>_xlfn.IFNA(+VLOOKUP(A58,Hoja4!E:G,2,FALSE),0)</f>
        <v>0</v>
      </c>
      <c r="G58" s="20">
        <f>_xlfn.IFNA(+VLOOKUP(A58,Hoja4!E:G,3,FALSE),0)</f>
        <v>0</v>
      </c>
      <c r="R58" s="20">
        <f t="shared" si="0"/>
        <v>0</v>
      </c>
    </row>
    <row r="59" spans="1:18" x14ac:dyDescent="0.25">
      <c r="A59">
        <v>268</v>
      </c>
      <c r="C59" s="5" t="s">
        <v>55</v>
      </c>
      <c r="D59" s="21">
        <v>192562755.80829629</v>
      </c>
      <c r="E59" s="6">
        <v>0</v>
      </c>
      <c r="F59" s="20">
        <f>_xlfn.IFNA(+VLOOKUP(A59,Hoja4!E:G,2,FALSE),0)</f>
        <v>14269334</v>
      </c>
      <c r="G59" s="20">
        <f>_xlfn.IFNA(+VLOOKUP(A59,Hoja4!E:G,3,FALSE),0)</f>
        <v>2442308</v>
      </c>
      <c r="R59" s="20">
        <f t="shared" si="0"/>
        <v>16711642</v>
      </c>
    </row>
    <row r="60" spans="1:18" x14ac:dyDescent="0.25">
      <c r="A60">
        <v>269</v>
      </c>
      <c r="C60" s="5" t="s">
        <v>56</v>
      </c>
      <c r="D60" s="21">
        <v>0</v>
      </c>
      <c r="E60" s="6">
        <v>0</v>
      </c>
      <c r="F60" s="20">
        <f>_xlfn.IFNA(+VLOOKUP(A60,Hoja4!E:G,2,FALSE),0)</f>
        <v>0</v>
      </c>
      <c r="G60" s="20">
        <f>_xlfn.IFNA(+VLOOKUP(A60,Hoja4!E:G,3,FALSE),0)</f>
        <v>0</v>
      </c>
      <c r="R60" s="20">
        <f t="shared" si="0"/>
        <v>0</v>
      </c>
    </row>
    <row r="61" spans="1:18" x14ac:dyDescent="0.25">
      <c r="C61" s="3" t="s">
        <v>57</v>
      </c>
      <c r="D61" s="22"/>
      <c r="E61" s="4"/>
      <c r="F61" s="21"/>
      <c r="G61" s="21"/>
      <c r="R61" s="20"/>
    </row>
    <row r="62" spans="1:18" x14ac:dyDescent="0.25">
      <c r="A62">
        <v>271</v>
      </c>
      <c r="C62" s="5" t="s">
        <v>58</v>
      </c>
      <c r="D62" s="21">
        <v>134506750</v>
      </c>
      <c r="E62" s="6">
        <v>0</v>
      </c>
      <c r="F62" s="20">
        <f>_xlfn.IFNA(+VLOOKUP(A62,Hoja4!E:G,2,FALSE),0)</f>
        <v>0</v>
      </c>
      <c r="G62" s="20">
        <f>_xlfn.IFNA(+VLOOKUP(A62,Hoja4!E:G,3,FALSE),0)</f>
        <v>0</v>
      </c>
      <c r="R62" s="20">
        <f t="shared" si="0"/>
        <v>0</v>
      </c>
    </row>
    <row r="63" spans="1:18" x14ac:dyDescent="0.25">
      <c r="A63">
        <v>272</v>
      </c>
      <c r="C63" s="5" t="s">
        <v>59</v>
      </c>
      <c r="D63" s="21">
        <v>0</v>
      </c>
      <c r="E63" s="6">
        <v>0</v>
      </c>
      <c r="F63" s="20">
        <f>_xlfn.IFNA(+VLOOKUP(A63,Hoja4!E:G,2,FALSE),0)</f>
        <v>0</v>
      </c>
      <c r="G63" s="20">
        <f>_xlfn.IFNA(+VLOOKUP(A63,Hoja4!E:G,3,FALSE),0)</f>
        <v>0</v>
      </c>
      <c r="R63" s="20">
        <f t="shared" si="0"/>
        <v>0</v>
      </c>
    </row>
    <row r="64" spans="1:18" x14ac:dyDescent="0.25">
      <c r="A64">
        <v>273</v>
      </c>
      <c r="C64" s="5" t="s">
        <v>60</v>
      </c>
      <c r="D64" s="21">
        <v>0</v>
      </c>
      <c r="E64" s="6">
        <v>0</v>
      </c>
      <c r="F64" s="20">
        <f>_xlfn.IFNA(+VLOOKUP(A64,Hoja4!E:G,2,FALSE),0)</f>
        <v>0</v>
      </c>
      <c r="G64" s="20">
        <f>_xlfn.IFNA(+VLOOKUP(A64,Hoja4!E:G,3,FALSE),0)</f>
        <v>0</v>
      </c>
      <c r="R64" s="20">
        <f t="shared" si="0"/>
        <v>0</v>
      </c>
    </row>
    <row r="65" spans="1:18" x14ac:dyDescent="0.25">
      <c r="A65">
        <v>274</v>
      </c>
      <c r="C65" s="5" t="s">
        <v>61</v>
      </c>
      <c r="D65" s="21">
        <v>0</v>
      </c>
      <c r="E65" s="6">
        <v>0</v>
      </c>
      <c r="F65" s="20">
        <f>_xlfn.IFNA(+VLOOKUP(A65,Hoja4!E:G,2,FALSE),0)</f>
        <v>0</v>
      </c>
      <c r="G65" s="20">
        <f>_xlfn.IFNA(+VLOOKUP(A65,Hoja4!E:G,3,FALSE),0)</f>
        <v>0</v>
      </c>
      <c r="R65" s="20">
        <f t="shared" si="0"/>
        <v>0</v>
      </c>
    </row>
    <row r="66" spans="1:18" x14ac:dyDescent="0.25">
      <c r="C66" s="3" t="s">
        <v>62</v>
      </c>
      <c r="D66" s="22"/>
      <c r="E66" s="4"/>
      <c r="F66" s="21"/>
      <c r="G66" s="21"/>
      <c r="R66" s="20"/>
    </row>
    <row r="67" spans="1:18" x14ac:dyDescent="0.25">
      <c r="A67">
        <v>281</v>
      </c>
      <c r="C67" s="5" t="s">
        <v>63</v>
      </c>
      <c r="D67" s="21">
        <v>0</v>
      </c>
      <c r="E67" s="6">
        <v>0</v>
      </c>
      <c r="F67" s="20">
        <f>_xlfn.IFNA(+VLOOKUP(A67,Hoja4!E:G,2,FALSE),0)</f>
        <v>0</v>
      </c>
      <c r="G67" s="20">
        <f>_xlfn.IFNA(+VLOOKUP(A67,Hoja4!E:G,3,FALSE),0)</f>
        <v>0</v>
      </c>
      <c r="R67" s="20">
        <f t="shared" si="0"/>
        <v>0</v>
      </c>
    </row>
    <row r="68" spans="1:18" x14ac:dyDescent="0.25">
      <c r="A68">
        <v>282</v>
      </c>
      <c r="C68" s="5" t="s">
        <v>64</v>
      </c>
      <c r="D68" s="21">
        <v>0</v>
      </c>
      <c r="E68" s="6">
        <v>0</v>
      </c>
      <c r="F68" s="20">
        <f>_xlfn.IFNA(+VLOOKUP(A68,Hoja4!E:G,2,FALSE),0)</f>
        <v>0</v>
      </c>
      <c r="G68" s="20">
        <f>_xlfn.IFNA(+VLOOKUP(A68,Hoja4!E:G,3,FALSE),0)</f>
        <v>0</v>
      </c>
      <c r="R68" s="20">
        <f t="shared" si="0"/>
        <v>0</v>
      </c>
    </row>
    <row r="69" spans="1:18" x14ac:dyDescent="0.25">
      <c r="C69" s="3" t="s">
        <v>65</v>
      </c>
      <c r="D69" s="22"/>
      <c r="E69" s="4"/>
      <c r="F69" s="21"/>
      <c r="G69" s="21"/>
      <c r="R69" s="20"/>
    </row>
    <row r="70" spans="1:18" x14ac:dyDescent="0.25">
      <c r="A70">
        <v>291</v>
      </c>
      <c r="C70" s="5" t="s">
        <v>66</v>
      </c>
      <c r="D70" s="21">
        <v>0</v>
      </c>
      <c r="E70" s="6">
        <v>0</v>
      </c>
      <c r="F70" s="20">
        <f>_xlfn.IFNA(+VLOOKUP(A70,Hoja4!E:G,2,FALSE),0)</f>
        <v>0</v>
      </c>
      <c r="G70" s="20">
        <f>_xlfn.IFNA(+VLOOKUP(A70,Hoja4!E:G,3,FALSE),0)</f>
        <v>0</v>
      </c>
      <c r="R70" s="20">
        <f t="shared" si="0"/>
        <v>0</v>
      </c>
    </row>
    <row r="71" spans="1:18" x14ac:dyDescent="0.25">
      <c r="A71">
        <v>292</v>
      </c>
      <c r="C71" s="5" t="s">
        <v>67</v>
      </c>
      <c r="D71" s="21">
        <v>0</v>
      </c>
      <c r="E71" s="6">
        <v>0</v>
      </c>
      <c r="F71" s="20">
        <f>_xlfn.IFNA(+VLOOKUP(A71,Hoja4!E:G,2,FALSE),0)</f>
        <v>0</v>
      </c>
      <c r="G71" s="20">
        <f>_xlfn.IFNA(+VLOOKUP(A71,Hoja4!E:G,3,FALSE),0)</f>
        <v>0</v>
      </c>
      <c r="R71" s="20">
        <f t="shared" si="0"/>
        <v>0</v>
      </c>
    </row>
    <row r="72" spans="1:18" x14ac:dyDescent="0.25">
      <c r="A72">
        <v>294</v>
      </c>
      <c r="C72" s="5" t="s">
        <v>68</v>
      </c>
      <c r="D72" s="21">
        <v>0</v>
      </c>
      <c r="E72" s="6">
        <v>0</v>
      </c>
      <c r="F72" s="20">
        <f>_xlfn.IFNA(+VLOOKUP(A72,Hoja4!E:G,2,FALSE),0)</f>
        <v>0</v>
      </c>
      <c r="G72" s="20">
        <f>_xlfn.IFNA(+VLOOKUP(A72,Hoja4!E:G,3,FALSE),0)</f>
        <v>0</v>
      </c>
      <c r="R72" s="20">
        <f t="shared" si="0"/>
        <v>0</v>
      </c>
    </row>
    <row r="73" spans="1:18" x14ac:dyDescent="0.25">
      <c r="C73" s="1" t="s">
        <v>69</v>
      </c>
      <c r="D73" s="23"/>
      <c r="E73" s="2"/>
      <c r="F73" s="23"/>
      <c r="G73" s="23"/>
      <c r="H73" s="2"/>
      <c r="I73" s="2"/>
      <c r="J73" s="2"/>
      <c r="K73" s="2"/>
      <c r="L73" s="2"/>
      <c r="M73" s="2"/>
      <c r="N73" s="2"/>
      <c r="O73" s="2"/>
      <c r="P73" s="2"/>
      <c r="Q73" s="2"/>
      <c r="R73" s="23"/>
    </row>
    <row r="74" spans="1:18" x14ac:dyDescent="0.25">
      <c r="C74" s="3" t="s">
        <v>70</v>
      </c>
      <c r="D74" s="22"/>
      <c r="E74" s="4"/>
      <c r="F74" s="21"/>
      <c r="G74" s="21"/>
      <c r="R74" s="21"/>
    </row>
    <row r="75" spans="1:18" x14ac:dyDescent="0.25">
      <c r="C75" s="5" t="s">
        <v>71</v>
      </c>
      <c r="D75" s="21">
        <v>934856704.00518358</v>
      </c>
      <c r="E75" s="6">
        <v>0</v>
      </c>
      <c r="F75" s="21">
        <v>46383.33</v>
      </c>
      <c r="G75" s="20">
        <v>55000</v>
      </c>
      <c r="R75" s="20">
        <f t="shared" ref="R75:R81" si="1">+SUM(F75:Q75)</f>
        <v>101383.33</v>
      </c>
    </row>
    <row r="76" spans="1:18" x14ac:dyDescent="0.25">
      <c r="C76" s="5" t="s">
        <v>72</v>
      </c>
      <c r="D76" s="21">
        <v>70000000</v>
      </c>
      <c r="E76" s="6">
        <v>0</v>
      </c>
      <c r="F76" s="21">
        <v>0</v>
      </c>
      <c r="G76" s="20">
        <v>0</v>
      </c>
      <c r="R76" s="20">
        <f t="shared" si="1"/>
        <v>0</v>
      </c>
    </row>
    <row r="77" spans="1:18" x14ac:dyDescent="0.25">
      <c r="C77" s="3" t="s">
        <v>73</v>
      </c>
      <c r="D77" s="22"/>
      <c r="E77" s="4"/>
      <c r="F77" s="21"/>
      <c r="G77" s="21"/>
      <c r="R77" s="20">
        <f t="shared" si="1"/>
        <v>0</v>
      </c>
    </row>
    <row r="78" spans="1:18" x14ac:dyDescent="0.25">
      <c r="C78" s="5" t="s">
        <v>74</v>
      </c>
      <c r="D78" s="21">
        <v>0</v>
      </c>
      <c r="E78" s="6">
        <v>0</v>
      </c>
      <c r="F78" s="21">
        <v>0</v>
      </c>
      <c r="G78" s="20">
        <f>_xlfn.IFNA(+VLOOKUP(A78,Hoja4!E:G,3,FALSE),0)</f>
        <v>0</v>
      </c>
      <c r="R78" s="20">
        <f t="shared" si="1"/>
        <v>0</v>
      </c>
    </row>
    <row r="79" spans="1:18" x14ac:dyDescent="0.25">
      <c r="C79" s="5" t="s">
        <v>75</v>
      </c>
      <c r="D79" s="21">
        <v>0</v>
      </c>
      <c r="E79" s="6">
        <v>0</v>
      </c>
      <c r="F79" s="21">
        <v>0</v>
      </c>
      <c r="G79" s="20">
        <f>_xlfn.IFNA(+VLOOKUP(A79,Hoja4!E:G,3,FALSE),0)</f>
        <v>0</v>
      </c>
      <c r="R79" s="20">
        <f t="shared" si="1"/>
        <v>0</v>
      </c>
    </row>
    <row r="80" spans="1:18" x14ac:dyDescent="0.25">
      <c r="C80" s="3" t="s">
        <v>76</v>
      </c>
      <c r="D80" s="22"/>
      <c r="E80" s="4"/>
      <c r="F80" s="21"/>
      <c r="G80" s="21"/>
      <c r="R80" s="20"/>
    </row>
    <row r="81" spans="3:18" x14ac:dyDescent="0.25">
      <c r="C81" s="5" t="s">
        <v>77</v>
      </c>
      <c r="D81" s="21">
        <v>0</v>
      </c>
      <c r="E81" s="6">
        <v>0</v>
      </c>
      <c r="F81" s="21">
        <v>0</v>
      </c>
      <c r="G81" s="20">
        <f>_xlfn.IFNA(+VLOOKUP(A81,Hoja4!E:G,3,FALSE),0)</f>
        <v>0</v>
      </c>
      <c r="R81" s="20">
        <f t="shared" si="1"/>
        <v>0</v>
      </c>
    </row>
    <row r="82" spans="3:18" x14ac:dyDescent="0.25">
      <c r="C82" s="7" t="s">
        <v>78</v>
      </c>
      <c r="D82" s="24">
        <f t="shared" ref="D82:R82" si="2">+SUM(D9:D81)</f>
        <v>5447052860.3469772</v>
      </c>
      <c r="E82" s="19">
        <f t="shared" si="2"/>
        <v>0</v>
      </c>
      <c r="F82" s="24">
        <f t="shared" si="2"/>
        <v>204665478.33000001</v>
      </c>
      <c r="G82" s="19">
        <f t="shared" si="2"/>
        <v>246765145</v>
      </c>
      <c r="H82" s="19">
        <f t="shared" si="2"/>
        <v>0</v>
      </c>
      <c r="I82" s="19">
        <f t="shared" si="2"/>
        <v>0</v>
      </c>
      <c r="J82" s="19">
        <f t="shared" si="2"/>
        <v>0</v>
      </c>
      <c r="K82" s="19">
        <f t="shared" si="2"/>
        <v>0</v>
      </c>
      <c r="L82" s="19">
        <f t="shared" si="2"/>
        <v>0</v>
      </c>
      <c r="M82" s="19">
        <f t="shared" si="2"/>
        <v>0</v>
      </c>
      <c r="N82" s="19">
        <f t="shared" si="2"/>
        <v>0</v>
      </c>
      <c r="O82" s="19">
        <f t="shared" si="2"/>
        <v>0</v>
      </c>
      <c r="P82" s="19">
        <f t="shared" si="2"/>
        <v>0</v>
      </c>
      <c r="Q82" s="19">
        <f t="shared" si="2"/>
        <v>0</v>
      </c>
      <c r="R82" s="24">
        <f t="shared" si="2"/>
        <v>451430623.32999998</v>
      </c>
    </row>
    <row r="83" spans="3:18" x14ac:dyDescent="0.25">
      <c r="C83" t="s">
        <v>97</v>
      </c>
    </row>
    <row r="89" spans="3:18" x14ac:dyDescent="0.25">
      <c r="C89" s="25"/>
    </row>
    <row r="90" spans="3:18" ht="15.75" x14ac:dyDescent="0.25">
      <c r="C90" s="26"/>
    </row>
    <row r="95" spans="3:18" x14ac:dyDescent="0.25">
      <c r="C95" s="25"/>
    </row>
    <row r="96" spans="3:18" ht="15.75" x14ac:dyDescent="0.25">
      <c r="C96" s="26"/>
    </row>
  </sheetData>
  <mergeCells count="8">
    <mergeCell ref="C4:R4"/>
    <mergeCell ref="F6:R6"/>
    <mergeCell ref="C1:R1"/>
    <mergeCell ref="C6:C7"/>
    <mergeCell ref="D6:D7"/>
    <mergeCell ref="E6:E7"/>
    <mergeCell ref="C2:R2"/>
    <mergeCell ref="C3:R3"/>
  </mergeCells>
  <pageMargins left="0.7" right="0.7" top="0.75" bottom="0.75" header="0.3" footer="0.3"/>
  <pageSetup orientation="portrait" r:id="rId1"/>
  <ignoredErrors>
    <ignoredError sqref="R75:R79 R10 R11:R14 R16:R24 R26:R34 R36:R43 R45:R50 R52:R60 R62:R65 R67:R68 R70:R72 R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53284-FCA7-4FC8-9FF8-622E5F55703E}">
  <dimension ref="A1:M34"/>
  <sheetViews>
    <sheetView workbookViewId="0">
      <selection activeCell="B3" sqref="B3"/>
    </sheetView>
  </sheetViews>
  <sheetFormatPr baseColWidth="10" defaultRowHeight="15" x14ac:dyDescent="0.25"/>
  <sheetData>
    <row r="1" spans="1:13" x14ac:dyDescent="0.2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  <c r="H1" t="s">
        <v>105</v>
      </c>
      <c r="I1" t="s">
        <v>106</v>
      </c>
      <c r="J1" t="s">
        <v>107</v>
      </c>
      <c r="K1" t="s">
        <v>108</v>
      </c>
      <c r="L1" t="s">
        <v>109</v>
      </c>
      <c r="M1" t="s">
        <v>110</v>
      </c>
    </row>
    <row r="2" spans="1:13" x14ac:dyDescent="0.25">
      <c r="A2" s="27">
        <v>211</v>
      </c>
      <c r="B2">
        <v>120332542</v>
      </c>
      <c r="C2">
        <v>124856017</v>
      </c>
      <c r="D2">
        <v>86346168</v>
      </c>
      <c r="E2">
        <v>107489086</v>
      </c>
      <c r="F2">
        <v>106638151</v>
      </c>
      <c r="G2">
        <v>103005468</v>
      </c>
      <c r="H2">
        <v>110356047</v>
      </c>
      <c r="I2">
        <v>121762178</v>
      </c>
      <c r="J2">
        <v>104452697</v>
      </c>
      <c r="K2">
        <v>144731868</v>
      </c>
      <c r="L2">
        <v>132466607</v>
      </c>
      <c r="M2">
        <v>0</v>
      </c>
    </row>
    <row r="3" spans="1:13" x14ac:dyDescent="0.25">
      <c r="A3" s="27">
        <v>212</v>
      </c>
      <c r="B3">
        <v>20074544</v>
      </c>
      <c r="C3">
        <v>21018040</v>
      </c>
      <c r="D3">
        <v>3538945</v>
      </c>
      <c r="E3">
        <v>16287939</v>
      </c>
      <c r="F3">
        <v>16592875</v>
      </c>
      <c r="G3">
        <v>14469832</v>
      </c>
      <c r="H3">
        <v>15220664</v>
      </c>
      <c r="I3">
        <v>21102783</v>
      </c>
      <c r="J3">
        <v>20365488</v>
      </c>
      <c r="K3">
        <v>35089191</v>
      </c>
      <c r="L3">
        <v>18515383</v>
      </c>
      <c r="M3">
        <v>0</v>
      </c>
    </row>
    <row r="4" spans="1:13" x14ac:dyDescent="0.25">
      <c r="A4" s="27">
        <v>213</v>
      </c>
      <c r="B4">
        <v>1544716</v>
      </c>
      <c r="C4">
        <v>1642331</v>
      </c>
      <c r="D4">
        <v>1617517</v>
      </c>
      <c r="E4">
        <v>1617517</v>
      </c>
      <c r="F4">
        <v>1617517</v>
      </c>
      <c r="G4">
        <v>1617517</v>
      </c>
      <c r="H4">
        <v>1617517</v>
      </c>
      <c r="I4">
        <v>1612464</v>
      </c>
      <c r="J4">
        <v>1624952</v>
      </c>
      <c r="K4">
        <v>1630605</v>
      </c>
      <c r="L4">
        <v>1710140</v>
      </c>
      <c r="M4">
        <v>0</v>
      </c>
    </row>
    <row r="5" spans="1:13" x14ac:dyDescent="0.25">
      <c r="A5" s="27">
        <v>214</v>
      </c>
      <c r="B5">
        <v>6458786</v>
      </c>
      <c r="C5">
        <v>6531295</v>
      </c>
      <c r="D5">
        <v>5507269</v>
      </c>
      <c r="E5">
        <v>6877033</v>
      </c>
      <c r="F5">
        <v>7065233</v>
      </c>
      <c r="G5">
        <v>4767906</v>
      </c>
      <c r="H5">
        <v>6569440</v>
      </c>
      <c r="I5">
        <v>7035959</v>
      </c>
      <c r="J5">
        <v>6753021</v>
      </c>
      <c r="K5">
        <v>10078454</v>
      </c>
      <c r="L5">
        <v>6299810</v>
      </c>
      <c r="M5">
        <v>0</v>
      </c>
    </row>
    <row r="6" spans="1:13" x14ac:dyDescent="0.25">
      <c r="A6" s="27">
        <v>215</v>
      </c>
      <c r="B6">
        <v>0</v>
      </c>
      <c r="C6">
        <v>17581891</v>
      </c>
      <c r="D6">
        <v>9340549</v>
      </c>
      <c r="E6">
        <v>9405787</v>
      </c>
      <c r="F6">
        <v>9281925</v>
      </c>
      <c r="G6">
        <v>9557815</v>
      </c>
      <c r="H6">
        <v>9808541</v>
      </c>
      <c r="I6">
        <v>10097647</v>
      </c>
      <c r="J6">
        <v>10302692</v>
      </c>
      <c r="K6">
        <v>10325639</v>
      </c>
      <c r="L6">
        <v>10324601</v>
      </c>
      <c r="M6">
        <v>0</v>
      </c>
    </row>
    <row r="7" spans="1:13" x14ac:dyDescent="0.25">
      <c r="A7" s="27">
        <v>221</v>
      </c>
      <c r="B7">
        <v>5224545</v>
      </c>
      <c r="C7">
        <v>-908341</v>
      </c>
      <c r="D7">
        <v>3211900</v>
      </c>
      <c r="E7">
        <v>2468064</v>
      </c>
      <c r="F7">
        <v>2670283</v>
      </c>
      <c r="G7">
        <v>3531735</v>
      </c>
      <c r="H7">
        <v>3099648</v>
      </c>
      <c r="I7">
        <v>988446</v>
      </c>
      <c r="J7">
        <v>6540279</v>
      </c>
      <c r="K7">
        <v>3195022</v>
      </c>
      <c r="L7">
        <v>2964841</v>
      </c>
      <c r="M7">
        <v>0</v>
      </c>
    </row>
    <row r="8" spans="1:13" x14ac:dyDescent="0.25">
      <c r="A8" s="27">
        <v>222</v>
      </c>
      <c r="B8">
        <v>9921093</v>
      </c>
      <c r="C8">
        <v>-6969328</v>
      </c>
      <c r="D8">
        <v>3032911</v>
      </c>
      <c r="E8">
        <v>8227941</v>
      </c>
      <c r="F8">
        <v>6516851</v>
      </c>
      <c r="G8">
        <v>3199768</v>
      </c>
      <c r="H8">
        <v>2478376</v>
      </c>
      <c r="I8">
        <v>5827995</v>
      </c>
      <c r="J8">
        <v>4480365</v>
      </c>
      <c r="K8">
        <v>5641223</v>
      </c>
      <c r="L8">
        <v>8365245</v>
      </c>
      <c r="M8">
        <v>0</v>
      </c>
    </row>
    <row r="9" spans="1:13" x14ac:dyDescent="0.25">
      <c r="A9" s="27">
        <v>223</v>
      </c>
      <c r="B9">
        <v>130945</v>
      </c>
      <c r="C9">
        <v>108582</v>
      </c>
      <c r="D9">
        <v>200867</v>
      </c>
      <c r="E9">
        <v>210294</v>
      </c>
      <c r="F9">
        <v>459733</v>
      </c>
      <c r="G9">
        <v>140244</v>
      </c>
      <c r="H9">
        <v>197753</v>
      </c>
      <c r="I9">
        <v>146923</v>
      </c>
      <c r="J9">
        <v>274503</v>
      </c>
      <c r="K9">
        <v>346316</v>
      </c>
      <c r="L9">
        <v>195266</v>
      </c>
      <c r="M9">
        <v>0</v>
      </c>
    </row>
    <row r="10" spans="1:13" x14ac:dyDescent="0.25">
      <c r="A10" s="27">
        <v>224</v>
      </c>
      <c r="B10">
        <v>0</v>
      </c>
      <c r="C10">
        <v>2132</v>
      </c>
      <c r="D10">
        <v>11266</v>
      </c>
      <c r="E10">
        <v>56488</v>
      </c>
      <c r="F10">
        <v>15500</v>
      </c>
      <c r="G10">
        <v>14039</v>
      </c>
      <c r="H10">
        <v>2880</v>
      </c>
      <c r="I10">
        <v>5160</v>
      </c>
      <c r="J10">
        <v>61225</v>
      </c>
      <c r="K10">
        <v>349447</v>
      </c>
      <c r="L10">
        <v>-60171</v>
      </c>
      <c r="M10">
        <v>0</v>
      </c>
    </row>
    <row r="11" spans="1:13" x14ac:dyDescent="0.25">
      <c r="A11" s="27">
        <v>225</v>
      </c>
      <c r="B11">
        <v>220039</v>
      </c>
      <c r="C11">
        <v>260089</v>
      </c>
      <c r="D11">
        <v>223039</v>
      </c>
      <c r="E11">
        <v>1404598</v>
      </c>
      <c r="F11">
        <v>227991</v>
      </c>
      <c r="G11">
        <v>958749</v>
      </c>
      <c r="H11">
        <v>293567</v>
      </c>
      <c r="I11">
        <v>299988</v>
      </c>
      <c r="J11">
        <v>320018</v>
      </c>
      <c r="K11">
        <v>742268</v>
      </c>
      <c r="L11">
        <v>450178</v>
      </c>
      <c r="M11">
        <v>0</v>
      </c>
    </row>
    <row r="12" spans="1:13" x14ac:dyDescent="0.25">
      <c r="A12" s="27">
        <v>226</v>
      </c>
      <c r="B12">
        <v>1741485</v>
      </c>
      <c r="C12">
        <v>11221667</v>
      </c>
      <c r="D12">
        <v>4745563</v>
      </c>
      <c r="E12">
        <v>1273696</v>
      </c>
      <c r="F12">
        <v>7270408</v>
      </c>
      <c r="G12">
        <v>-188815</v>
      </c>
      <c r="H12">
        <v>3496355</v>
      </c>
      <c r="I12">
        <v>-4508624</v>
      </c>
      <c r="J12">
        <v>3260577</v>
      </c>
      <c r="K12">
        <v>7150121</v>
      </c>
      <c r="L12">
        <v>2161162</v>
      </c>
      <c r="M12">
        <v>0</v>
      </c>
    </row>
    <row r="13" spans="1:13" x14ac:dyDescent="0.25">
      <c r="A13" s="27">
        <v>227</v>
      </c>
      <c r="B13">
        <v>940629</v>
      </c>
      <c r="C13">
        <v>406288</v>
      </c>
      <c r="D13">
        <v>551572</v>
      </c>
      <c r="E13">
        <v>1190426</v>
      </c>
      <c r="F13">
        <v>1531067</v>
      </c>
      <c r="G13">
        <v>-456997</v>
      </c>
      <c r="H13">
        <v>1433592</v>
      </c>
      <c r="I13">
        <v>119643</v>
      </c>
      <c r="J13">
        <v>564615</v>
      </c>
      <c r="K13">
        <v>275595</v>
      </c>
      <c r="L13">
        <v>323321</v>
      </c>
      <c r="M13">
        <v>0</v>
      </c>
    </row>
    <row r="14" spans="1:13" x14ac:dyDescent="0.25">
      <c r="A14" s="27">
        <v>228</v>
      </c>
      <c r="B14">
        <v>2763509</v>
      </c>
      <c r="C14">
        <v>2544800</v>
      </c>
      <c r="D14">
        <v>1516862</v>
      </c>
      <c r="E14">
        <v>3530090</v>
      </c>
      <c r="F14">
        <v>5988434</v>
      </c>
      <c r="G14">
        <v>4627404</v>
      </c>
      <c r="H14">
        <v>2869828</v>
      </c>
      <c r="I14">
        <v>3273644</v>
      </c>
      <c r="J14">
        <v>4517886</v>
      </c>
      <c r="K14">
        <v>8846303</v>
      </c>
      <c r="L14">
        <v>5099246</v>
      </c>
      <c r="M14">
        <v>0</v>
      </c>
    </row>
    <row r="15" spans="1:13" x14ac:dyDescent="0.25">
      <c r="A15" s="27">
        <v>231</v>
      </c>
      <c r="B15">
        <v>348680</v>
      </c>
      <c r="C15">
        <v>2145431</v>
      </c>
      <c r="D15">
        <v>-4114</v>
      </c>
      <c r="E15">
        <v>1691195</v>
      </c>
      <c r="F15">
        <v>342759</v>
      </c>
      <c r="G15">
        <v>910578</v>
      </c>
      <c r="H15">
        <v>3649214</v>
      </c>
      <c r="I15">
        <v>-1267460</v>
      </c>
      <c r="J15">
        <v>1199171</v>
      </c>
      <c r="K15">
        <v>1333633</v>
      </c>
      <c r="L15">
        <v>1216027</v>
      </c>
      <c r="M15">
        <v>0</v>
      </c>
    </row>
    <row r="16" spans="1:13" x14ac:dyDescent="0.25">
      <c r="A16" s="27">
        <v>232</v>
      </c>
      <c r="B16">
        <v>63770</v>
      </c>
      <c r="C16">
        <v>74998</v>
      </c>
      <c r="D16">
        <v>34175</v>
      </c>
      <c r="E16">
        <v>3996</v>
      </c>
      <c r="F16">
        <v>375</v>
      </c>
      <c r="G16">
        <v>48360</v>
      </c>
      <c r="H16">
        <v>86655</v>
      </c>
      <c r="I16">
        <v>0</v>
      </c>
      <c r="J16">
        <v>80000</v>
      </c>
      <c r="K16">
        <v>30800</v>
      </c>
      <c r="L16">
        <v>2846</v>
      </c>
      <c r="M16">
        <v>0</v>
      </c>
    </row>
    <row r="17" spans="1:13" x14ac:dyDescent="0.25">
      <c r="A17" s="27">
        <v>233</v>
      </c>
      <c r="B17">
        <v>456830</v>
      </c>
      <c r="C17">
        <v>143610</v>
      </c>
      <c r="D17">
        <v>217323</v>
      </c>
      <c r="E17">
        <v>146644</v>
      </c>
      <c r="F17">
        <v>308732</v>
      </c>
      <c r="G17">
        <v>56604</v>
      </c>
      <c r="H17">
        <v>181496</v>
      </c>
      <c r="I17">
        <v>199484</v>
      </c>
      <c r="J17">
        <v>87951</v>
      </c>
      <c r="K17">
        <v>177463</v>
      </c>
      <c r="L17">
        <v>60280</v>
      </c>
      <c r="M17">
        <v>0</v>
      </c>
    </row>
    <row r="18" spans="1:13" x14ac:dyDescent="0.25">
      <c r="A18" s="27">
        <v>234</v>
      </c>
      <c r="B18">
        <v>50800</v>
      </c>
      <c r="C18">
        <v>0</v>
      </c>
      <c r="D18">
        <v>314911</v>
      </c>
      <c r="E18">
        <v>165503</v>
      </c>
      <c r="F18">
        <v>2200</v>
      </c>
      <c r="G18">
        <v>2872</v>
      </c>
      <c r="H18">
        <v>367820</v>
      </c>
      <c r="I18">
        <v>117960</v>
      </c>
      <c r="J18">
        <v>42380</v>
      </c>
      <c r="K18">
        <v>45579</v>
      </c>
      <c r="L18">
        <v>37128</v>
      </c>
      <c r="M18">
        <v>0</v>
      </c>
    </row>
    <row r="19" spans="1:13" x14ac:dyDescent="0.25">
      <c r="A19" s="27">
        <v>235</v>
      </c>
      <c r="B19">
        <v>54522</v>
      </c>
      <c r="C19">
        <v>34056</v>
      </c>
      <c r="D19">
        <v>115968</v>
      </c>
      <c r="E19">
        <v>45982</v>
      </c>
      <c r="F19">
        <v>83795</v>
      </c>
      <c r="G19">
        <v>70180</v>
      </c>
      <c r="H19">
        <v>56127</v>
      </c>
      <c r="I19">
        <v>57818</v>
      </c>
      <c r="J19">
        <v>19989</v>
      </c>
      <c r="K19">
        <v>50400</v>
      </c>
      <c r="L19">
        <v>96649</v>
      </c>
      <c r="M19">
        <v>0</v>
      </c>
    </row>
    <row r="20" spans="1:13" x14ac:dyDescent="0.25">
      <c r="A20" s="27">
        <v>236</v>
      </c>
      <c r="B20">
        <v>15374</v>
      </c>
      <c r="C20">
        <v>0</v>
      </c>
      <c r="D20">
        <v>2000</v>
      </c>
      <c r="E20">
        <v>1365</v>
      </c>
      <c r="F20">
        <v>0</v>
      </c>
      <c r="G20">
        <v>0</v>
      </c>
      <c r="H20">
        <v>159423</v>
      </c>
      <c r="I20">
        <v>6000</v>
      </c>
      <c r="J20">
        <v>0</v>
      </c>
      <c r="K20">
        <v>0</v>
      </c>
      <c r="L20">
        <v>0</v>
      </c>
      <c r="M20">
        <v>0</v>
      </c>
    </row>
    <row r="21" spans="1:13" x14ac:dyDescent="0.25">
      <c r="A21" s="27">
        <v>237</v>
      </c>
      <c r="B21">
        <v>64939</v>
      </c>
      <c r="C21">
        <v>41913</v>
      </c>
      <c r="D21">
        <v>50207</v>
      </c>
      <c r="E21">
        <v>44538</v>
      </c>
      <c r="F21">
        <v>38405</v>
      </c>
      <c r="G21">
        <v>44521</v>
      </c>
      <c r="H21">
        <v>222900</v>
      </c>
      <c r="I21">
        <v>413995</v>
      </c>
      <c r="J21">
        <v>297964</v>
      </c>
      <c r="K21">
        <v>166890</v>
      </c>
      <c r="L21">
        <v>230498</v>
      </c>
      <c r="M21">
        <v>0</v>
      </c>
    </row>
    <row r="22" spans="1:13" x14ac:dyDescent="0.25">
      <c r="A22" s="27">
        <v>239</v>
      </c>
      <c r="B22">
        <v>1675056</v>
      </c>
      <c r="C22">
        <v>383889</v>
      </c>
      <c r="D22">
        <v>1263367</v>
      </c>
      <c r="E22">
        <v>429794</v>
      </c>
      <c r="F22">
        <v>1023973</v>
      </c>
      <c r="G22">
        <v>-327704</v>
      </c>
      <c r="H22">
        <v>1726759</v>
      </c>
      <c r="I22">
        <v>514549</v>
      </c>
      <c r="J22">
        <v>490254</v>
      </c>
      <c r="K22">
        <v>728733</v>
      </c>
      <c r="L22">
        <v>838567</v>
      </c>
      <c r="M22">
        <v>0</v>
      </c>
    </row>
    <row r="23" spans="1:13" x14ac:dyDescent="0.25">
      <c r="A23" s="27">
        <v>241</v>
      </c>
      <c r="B23">
        <v>9960507</v>
      </c>
      <c r="C23">
        <v>13804527</v>
      </c>
      <c r="D23">
        <v>27713376</v>
      </c>
      <c r="E23">
        <v>19010413</v>
      </c>
      <c r="F23">
        <v>27408591</v>
      </c>
      <c r="G23">
        <v>17743249</v>
      </c>
      <c r="H23">
        <v>17778516</v>
      </c>
      <c r="I23">
        <v>23931856</v>
      </c>
      <c r="J23">
        <v>25318102</v>
      </c>
      <c r="K23">
        <v>38549586</v>
      </c>
      <c r="L23">
        <v>25912122</v>
      </c>
      <c r="M23">
        <v>0</v>
      </c>
    </row>
    <row r="24" spans="1:13" x14ac:dyDescent="0.25">
      <c r="A24" s="27">
        <v>242</v>
      </c>
      <c r="B24">
        <v>0</v>
      </c>
      <c r="C24">
        <v>149000</v>
      </c>
      <c r="D24">
        <v>330050000</v>
      </c>
      <c r="E24">
        <v>467690</v>
      </c>
      <c r="F24">
        <v>350000</v>
      </c>
      <c r="G24">
        <v>330137458</v>
      </c>
      <c r="H24">
        <v>3850457</v>
      </c>
      <c r="I24">
        <v>342884362</v>
      </c>
      <c r="J24">
        <v>-1483212</v>
      </c>
      <c r="K24">
        <v>1293212</v>
      </c>
      <c r="L24">
        <v>1255212</v>
      </c>
      <c r="M24">
        <v>0</v>
      </c>
    </row>
    <row r="25" spans="1:13" x14ac:dyDescent="0.25">
      <c r="A25" s="27">
        <v>245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x14ac:dyDescent="0.25">
      <c r="A26" s="27">
        <v>247</v>
      </c>
      <c r="B26">
        <v>1778400</v>
      </c>
      <c r="C26">
        <v>1374750</v>
      </c>
      <c r="D26">
        <v>0</v>
      </c>
      <c r="E26">
        <v>0</v>
      </c>
      <c r="F26">
        <v>0</v>
      </c>
      <c r="G26">
        <v>0</v>
      </c>
      <c r="H26">
        <v>1197020</v>
      </c>
      <c r="I26">
        <v>0</v>
      </c>
      <c r="J26">
        <v>0</v>
      </c>
      <c r="K26">
        <v>1430000</v>
      </c>
      <c r="L26">
        <v>2053480</v>
      </c>
      <c r="M26">
        <v>0</v>
      </c>
    </row>
    <row r="27" spans="1:13" x14ac:dyDescent="0.25">
      <c r="A27" s="27">
        <v>261</v>
      </c>
      <c r="B27">
        <v>53084</v>
      </c>
      <c r="C27">
        <v>509653</v>
      </c>
      <c r="D27">
        <v>2875602</v>
      </c>
      <c r="E27">
        <v>8023236</v>
      </c>
      <c r="F27">
        <v>4155072</v>
      </c>
      <c r="G27">
        <v>1182627</v>
      </c>
      <c r="H27">
        <v>5413003</v>
      </c>
      <c r="I27">
        <v>647948</v>
      </c>
      <c r="J27">
        <v>51863</v>
      </c>
      <c r="K27">
        <v>16741840</v>
      </c>
      <c r="L27">
        <v>1300287</v>
      </c>
      <c r="M27">
        <v>0</v>
      </c>
    </row>
    <row r="28" spans="1:13" x14ac:dyDescent="0.25">
      <c r="A28" s="27">
        <v>264</v>
      </c>
      <c r="B28">
        <v>0</v>
      </c>
      <c r="C28">
        <v>0</v>
      </c>
      <c r="D28">
        <v>0</v>
      </c>
      <c r="E28">
        <v>0</v>
      </c>
      <c r="F28">
        <v>16000</v>
      </c>
      <c r="G28">
        <v>0</v>
      </c>
      <c r="H28">
        <v>-16000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25">
      <c r="A29" s="27">
        <v>265</v>
      </c>
      <c r="B29">
        <v>0</v>
      </c>
      <c r="C29">
        <v>0</v>
      </c>
      <c r="D29">
        <v>6797</v>
      </c>
      <c r="E29">
        <v>0</v>
      </c>
      <c r="F29">
        <v>0</v>
      </c>
      <c r="G29">
        <v>0</v>
      </c>
      <c r="H29">
        <v>-6797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 x14ac:dyDescent="0.25">
      <c r="A30" s="27">
        <v>266</v>
      </c>
      <c r="B30">
        <v>0</v>
      </c>
      <c r="C30">
        <v>47373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x14ac:dyDescent="0.25">
      <c r="A31" s="27">
        <v>268</v>
      </c>
      <c r="B31">
        <v>0</v>
      </c>
      <c r="C31">
        <v>1154294</v>
      </c>
      <c r="D31">
        <v>2960751</v>
      </c>
      <c r="E31">
        <v>3278017</v>
      </c>
      <c r="F31">
        <v>22716103</v>
      </c>
      <c r="G31">
        <v>17622526</v>
      </c>
      <c r="H31">
        <v>10720380</v>
      </c>
      <c r="I31">
        <v>20390309</v>
      </c>
      <c r="J31">
        <v>2812984</v>
      </c>
      <c r="K31">
        <v>2001510</v>
      </c>
      <c r="L31">
        <v>2955355</v>
      </c>
      <c r="M31">
        <v>0</v>
      </c>
    </row>
    <row r="32" spans="1:13" x14ac:dyDescent="0.25">
      <c r="A32" s="27">
        <v>271</v>
      </c>
      <c r="B32">
        <v>0</v>
      </c>
      <c r="C32">
        <v>0</v>
      </c>
      <c r="D32">
        <v>7217768</v>
      </c>
      <c r="E32">
        <v>0</v>
      </c>
      <c r="F32">
        <v>0</v>
      </c>
      <c r="G32">
        <v>0</v>
      </c>
      <c r="H32">
        <v>0</v>
      </c>
      <c r="I32">
        <v>0</v>
      </c>
      <c r="J32">
        <v>5975183</v>
      </c>
      <c r="K32">
        <v>0</v>
      </c>
      <c r="L32">
        <v>0</v>
      </c>
      <c r="M32">
        <v>0</v>
      </c>
    </row>
    <row r="33" spans="1:13" x14ac:dyDescent="0.25">
      <c r="A33" s="27">
        <v>281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 x14ac:dyDescent="0.25">
      <c r="A34" t="s">
        <v>78</v>
      </c>
      <c r="B34">
        <v>183874795</v>
      </c>
      <c r="C34">
        <v>198158957</v>
      </c>
      <c r="D34">
        <v>492662559</v>
      </c>
      <c r="E34">
        <v>193347332</v>
      </c>
      <c r="F34">
        <v>222321973</v>
      </c>
      <c r="G34">
        <v>512735936</v>
      </c>
      <c r="H34">
        <v>202831181</v>
      </c>
      <c r="I34">
        <v>555661027</v>
      </c>
      <c r="J34">
        <v>198410947</v>
      </c>
      <c r="K34">
        <v>290951698</v>
      </c>
      <c r="L34">
        <v>224774080</v>
      </c>
      <c r="M3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162E-55D8-4FA0-BD49-0E3D8BFAD16C}">
  <dimension ref="A1:D99"/>
  <sheetViews>
    <sheetView topLeftCell="A83" workbookViewId="0">
      <selection activeCell="B8" sqref="A2:P254"/>
    </sheetView>
  </sheetViews>
  <sheetFormatPr baseColWidth="10" defaultRowHeight="15" x14ac:dyDescent="0.25"/>
  <sheetData>
    <row r="1" spans="1:4" x14ac:dyDescent="0.25">
      <c r="A1" t="s">
        <v>112</v>
      </c>
      <c r="B1" t="s">
        <v>111</v>
      </c>
      <c r="C1" t="s">
        <v>99</v>
      </c>
      <c r="D1" t="s">
        <v>100</v>
      </c>
    </row>
    <row r="2" spans="1:4" x14ac:dyDescent="0.25">
      <c r="A2" t="str">
        <f>CONCATENATE("2", LEFT(B2, 2))</f>
        <v>211</v>
      </c>
      <c r="B2">
        <v>111</v>
      </c>
      <c r="C2">
        <v>82484642</v>
      </c>
      <c r="D2">
        <v>84732360</v>
      </c>
    </row>
    <row r="3" spans="1:4" x14ac:dyDescent="0.25">
      <c r="A3" t="str">
        <f t="shared" ref="A3:A66" si="0">CONCATENATE("2", LEFT(B3, 2))</f>
        <v>211</v>
      </c>
      <c r="B3">
        <v>114</v>
      </c>
      <c r="C3">
        <v>6351142.333333333</v>
      </c>
      <c r="D3">
        <v>7528536.666666667</v>
      </c>
    </row>
    <row r="4" spans="1:4" x14ac:dyDescent="0.25">
      <c r="A4" t="str">
        <f t="shared" si="0"/>
        <v>211</v>
      </c>
      <c r="B4">
        <v>115</v>
      </c>
      <c r="C4">
        <v>19731187</v>
      </c>
      <c r="D4">
        <v>7582864</v>
      </c>
    </row>
    <row r="5" spans="1:4" x14ac:dyDescent="0.25">
      <c r="A5" t="str">
        <f t="shared" si="0"/>
        <v>212</v>
      </c>
      <c r="B5">
        <v>121</v>
      </c>
      <c r="C5">
        <v>542564</v>
      </c>
      <c r="D5">
        <v>16314131</v>
      </c>
    </row>
    <row r="6" spans="1:4" x14ac:dyDescent="0.25">
      <c r="A6" t="str">
        <f t="shared" si="0"/>
        <v>213</v>
      </c>
      <c r="B6">
        <v>132</v>
      </c>
      <c r="C6">
        <v>1696436</v>
      </c>
      <c r="D6">
        <v>1984179</v>
      </c>
    </row>
    <row r="7" spans="1:4" x14ac:dyDescent="0.25">
      <c r="A7" t="str">
        <f t="shared" si="0"/>
        <v>214</v>
      </c>
      <c r="B7">
        <v>141</v>
      </c>
      <c r="C7">
        <v>10000</v>
      </c>
      <c r="D7">
        <v>0</v>
      </c>
    </row>
    <row r="8" spans="1:4" x14ac:dyDescent="0.25">
      <c r="A8" t="str">
        <f t="shared" si="0"/>
        <v>215</v>
      </c>
      <c r="B8">
        <v>151</v>
      </c>
      <c r="C8">
        <v>4750044</v>
      </c>
      <c r="D8">
        <v>5363404</v>
      </c>
    </row>
    <row r="9" spans="1:4" x14ac:dyDescent="0.25">
      <c r="A9" t="str">
        <f t="shared" si="0"/>
        <v>215</v>
      </c>
      <c r="B9">
        <v>152</v>
      </c>
      <c r="C9">
        <v>5352258</v>
      </c>
      <c r="D9">
        <v>6265469</v>
      </c>
    </row>
    <row r="10" spans="1:4" x14ac:dyDescent="0.25">
      <c r="A10" t="str">
        <f t="shared" si="0"/>
        <v>215</v>
      </c>
      <c r="B10">
        <v>153</v>
      </c>
      <c r="C10">
        <v>458524</v>
      </c>
      <c r="D10">
        <v>484465</v>
      </c>
    </row>
    <row r="11" spans="1:4" x14ac:dyDescent="0.25">
      <c r="A11" t="str">
        <f t="shared" si="0"/>
        <v>221</v>
      </c>
      <c r="B11">
        <v>211</v>
      </c>
      <c r="C11">
        <v>0</v>
      </c>
      <c r="D11">
        <v>0</v>
      </c>
    </row>
    <row r="12" spans="1:4" x14ac:dyDescent="0.25">
      <c r="A12" t="str">
        <f t="shared" si="0"/>
        <v>221</v>
      </c>
      <c r="B12">
        <v>213</v>
      </c>
      <c r="C12">
        <v>2954112</v>
      </c>
      <c r="D12">
        <v>2380048</v>
      </c>
    </row>
    <row r="13" spans="1:4" x14ac:dyDescent="0.25">
      <c r="A13" t="str">
        <f t="shared" si="0"/>
        <v>221</v>
      </c>
      <c r="B13">
        <v>215</v>
      </c>
      <c r="C13">
        <v>1262354</v>
      </c>
      <c r="D13">
        <v>-584964</v>
      </c>
    </row>
    <row r="14" spans="1:4" x14ac:dyDescent="0.25">
      <c r="A14" t="str">
        <f t="shared" si="0"/>
        <v>221</v>
      </c>
      <c r="B14">
        <v>217</v>
      </c>
      <c r="C14">
        <v>5350</v>
      </c>
      <c r="D14">
        <v>14379</v>
      </c>
    </row>
    <row r="15" spans="1:4" x14ac:dyDescent="0.25">
      <c r="A15" t="str">
        <f t="shared" si="0"/>
        <v>221</v>
      </c>
      <c r="B15">
        <v>218</v>
      </c>
      <c r="C15">
        <v>19157</v>
      </c>
      <c r="D15">
        <v>18473</v>
      </c>
    </row>
    <row r="16" spans="1:4" x14ac:dyDescent="0.25">
      <c r="A16" t="str">
        <f t="shared" si="0"/>
        <v>222</v>
      </c>
      <c r="B16">
        <v>221</v>
      </c>
      <c r="C16">
        <v>1951310</v>
      </c>
      <c r="D16">
        <v>8432026</v>
      </c>
    </row>
    <row r="17" spans="1:4" x14ac:dyDescent="0.25">
      <c r="A17" t="str">
        <f t="shared" si="0"/>
        <v>222</v>
      </c>
      <c r="B17">
        <v>222</v>
      </c>
      <c r="C17">
        <v>20729</v>
      </c>
      <c r="D17">
        <v>20140</v>
      </c>
    </row>
    <row r="18" spans="1:4" x14ac:dyDescent="0.25">
      <c r="A18" t="str">
        <f t="shared" si="0"/>
        <v>223</v>
      </c>
      <c r="B18">
        <v>231</v>
      </c>
      <c r="C18">
        <v>1092893</v>
      </c>
      <c r="D18">
        <v>3457884</v>
      </c>
    </row>
    <row r="19" spans="1:4" x14ac:dyDescent="0.25">
      <c r="A19" t="str">
        <f t="shared" si="0"/>
        <v>223</v>
      </c>
      <c r="B19">
        <v>232</v>
      </c>
      <c r="C19">
        <v>0</v>
      </c>
      <c r="D19">
        <v>0</v>
      </c>
    </row>
    <row r="20" spans="1:4" x14ac:dyDescent="0.25">
      <c r="A20" t="str">
        <f t="shared" si="0"/>
        <v>224</v>
      </c>
      <c r="B20">
        <v>241</v>
      </c>
      <c r="C20">
        <v>4207</v>
      </c>
      <c r="D20">
        <v>38810</v>
      </c>
    </row>
    <row r="21" spans="1:4" x14ac:dyDescent="0.25">
      <c r="A21" t="str">
        <f t="shared" si="0"/>
        <v>224</v>
      </c>
      <c r="B21">
        <v>242</v>
      </c>
      <c r="C21">
        <v>150</v>
      </c>
      <c r="D21">
        <v>10550</v>
      </c>
    </row>
    <row r="22" spans="1:4" x14ac:dyDescent="0.25">
      <c r="A22" t="str">
        <f t="shared" si="0"/>
        <v>224</v>
      </c>
      <c r="B22">
        <v>244</v>
      </c>
      <c r="C22">
        <v>0</v>
      </c>
      <c r="D22">
        <v>3420</v>
      </c>
    </row>
    <row r="23" spans="1:4" x14ac:dyDescent="0.25">
      <c r="A23" t="str">
        <f t="shared" si="0"/>
        <v>225</v>
      </c>
      <c r="B23">
        <v>251</v>
      </c>
      <c r="C23">
        <v>483716</v>
      </c>
      <c r="D23">
        <v>482968</v>
      </c>
    </row>
    <row r="24" spans="1:4" x14ac:dyDescent="0.25">
      <c r="A24" t="str">
        <f t="shared" si="0"/>
        <v>225</v>
      </c>
      <c r="B24">
        <v>253</v>
      </c>
      <c r="C24">
        <v>0</v>
      </c>
      <c r="D24">
        <v>0</v>
      </c>
    </row>
    <row r="25" spans="1:4" x14ac:dyDescent="0.25">
      <c r="A25" t="str">
        <f t="shared" si="0"/>
        <v>225</v>
      </c>
      <c r="B25">
        <v>254</v>
      </c>
      <c r="C25">
        <v>0</v>
      </c>
      <c r="D25">
        <v>0</v>
      </c>
    </row>
    <row r="26" spans="1:4" x14ac:dyDescent="0.25">
      <c r="A26" t="str">
        <f t="shared" si="0"/>
        <v>225</v>
      </c>
      <c r="B26">
        <v>258</v>
      </c>
      <c r="C26">
        <v>30000</v>
      </c>
      <c r="D26">
        <v>66928</v>
      </c>
    </row>
    <row r="27" spans="1:4" x14ac:dyDescent="0.25">
      <c r="A27" t="str">
        <f t="shared" si="0"/>
        <v>226</v>
      </c>
      <c r="B27">
        <v>261</v>
      </c>
      <c r="C27">
        <v>0</v>
      </c>
      <c r="D27">
        <v>760420</v>
      </c>
    </row>
    <row r="28" spans="1:4" x14ac:dyDescent="0.25">
      <c r="A28" t="str">
        <f t="shared" si="0"/>
        <v>226</v>
      </c>
      <c r="B28">
        <v>262</v>
      </c>
      <c r="C28">
        <v>0</v>
      </c>
      <c r="D28">
        <v>27405</v>
      </c>
    </row>
    <row r="29" spans="1:4" x14ac:dyDescent="0.25">
      <c r="A29" t="str">
        <f t="shared" si="0"/>
        <v>226</v>
      </c>
      <c r="B29">
        <v>263</v>
      </c>
      <c r="C29">
        <v>2872286</v>
      </c>
      <c r="D29">
        <v>4780369</v>
      </c>
    </row>
    <row r="30" spans="1:4" x14ac:dyDescent="0.25">
      <c r="A30" t="str">
        <f t="shared" si="0"/>
        <v>227</v>
      </c>
      <c r="B30">
        <v>271</v>
      </c>
      <c r="C30">
        <v>947517</v>
      </c>
      <c r="D30">
        <v>456649</v>
      </c>
    </row>
    <row r="31" spans="1:4" x14ac:dyDescent="0.25">
      <c r="A31" t="str">
        <f t="shared" si="0"/>
        <v>227</v>
      </c>
      <c r="B31">
        <v>272</v>
      </c>
      <c r="C31">
        <v>86150</v>
      </c>
      <c r="D31">
        <v>187215</v>
      </c>
    </row>
    <row r="32" spans="1:4" x14ac:dyDescent="0.25">
      <c r="A32" t="str">
        <f t="shared" si="0"/>
        <v>228</v>
      </c>
      <c r="B32">
        <v>281</v>
      </c>
      <c r="C32">
        <v>435000</v>
      </c>
      <c r="D32">
        <v>15500</v>
      </c>
    </row>
    <row r="33" spans="1:4" x14ac:dyDescent="0.25">
      <c r="A33" t="str">
        <f t="shared" si="0"/>
        <v>228</v>
      </c>
      <c r="B33">
        <v>282</v>
      </c>
      <c r="C33">
        <v>50297</v>
      </c>
      <c r="D33">
        <v>30259</v>
      </c>
    </row>
    <row r="34" spans="1:4" x14ac:dyDescent="0.25">
      <c r="A34" t="str">
        <f t="shared" si="0"/>
        <v>228</v>
      </c>
      <c r="B34">
        <v>284</v>
      </c>
      <c r="C34">
        <v>98500</v>
      </c>
      <c r="D34">
        <v>196800</v>
      </c>
    </row>
    <row r="35" spans="1:4" x14ac:dyDescent="0.25">
      <c r="A35" t="str">
        <f t="shared" si="0"/>
        <v>228</v>
      </c>
      <c r="B35">
        <v>285</v>
      </c>
      <c r="C35">
        <v>61419</v>
      </c>
      <c r="D35">
        <v>63510</v>
      </c>
    </row>
    <row r="36" spans="1:4" x14ac:dyDescent="0.25">
      <c r="A36" t="str">
        <f t="shared" si="0"/>
        <v>228</v>
      </c>
      <c r="B36">
        <v>286</v>
      </c>
      <c r="C36">
        <v>0</v>
      </c>
      <c r="D36">
        <v>24216</v>
      </c>
    </row>
    <row r="37" spans="1:4" x14ac:dyDescent="0.25">
      <c r="A37" t="str">
        <f t="shared" si="0"/>
        <v>228</v>
      </c>
      <c r="B37">
        <v>287</v>
      </c>
      <c r="C37">
        <v>27224</v>
      </c>
      <c r="D37">
        <v>6577178</v>
      </c>
    </row>
    <row r="38" spans="1:4" x14ac:dyDescent="0.25">
      <c r="A38" t="str">
        <f t="shared" si="0"/>
        <v>231</v>
      </c>
      <c r="B38">
        <v>311</v>
      </c>
      <c r="C38">
        <v>450098</v>
      </c>
      <c r="D38">
        <v>1153839</v>
      </c>
    </row>
    <row r="39" spans="1:4" x14ac:dyDescent="0.25">
      <c r="A39" t="str">
        <f t="shared" si="0"/>
        <v>231</v>
      </c>
      <c r="B39">
        <v>313</v>
      </c>
      <c r="C39">
        <v>26500</v>
      </c>
      <c r="D39">
        <v>53500</v>
      </c>
    </row>
    <row r="40" spans="1:4" x14ac:dyDescent="0.25">
      <c r="A40" t="str">
        <f t="shared" si="0"/>
        <v>232</v>
      </c>
      <c r="B40">
        <v>321</v>
      </c>
      <c r="C40">
        <v>13327</v>
      </c>
      <c r="D40">
        <v>0</v>
      </c>
    </row>
    <row r="41" spans="1:4" x14ac:dyDescent="0.25">
      <c r="A41" t="str">
        <f t="shared" si="0"/>
        <v>232</v>
      </c>
      <c r="B41">
        <v>322</v>
      </c>
      <c r="C41">
        <v>25120</v>
      </c>
      <c r="D41">
        <v>0</v>
      </c>
    </row>
    <row r="42" spans="1:4" x14ac:dyDescent="0.25">
      <c r="A42" t="str">
        <f t="shared" si="0"/>
        <v>232</v>
      </c>
      <c r="B42">
        <v>323</v>
      </c>
      <c r="C42">
        <v>89740</v>
      </c>
      <c r="D42">
        <v>0</v>
      </c>
    </row>
    <row r="43" spans="1:4" x14ac:dyDescent="0.25">
      <c r="A43" t="str">
        <f t="shared" si="0"/>
        <v>232</v>
      </c>
      <c r="B43">
        <v>324</v>
      </c>
      <c r="C43">
        <v>0</v>
      </c>
      <c r="D43">
        <v>0</v>
      </c>
    </row>
    <row r="44" spans="1:4" x14ac:dyDescent="0.25">
      <c r="A44" t="str">
        <f t="shared" si="0"/>
        <v>233</v>
      </c>
      <c r="B44">
        <v>331</v>
      </c>
      <c r="C44">
        <v>34915</v>
      </c>
      <c r="D44">
        <v>37054</v>
      </c>
    </row>
    <row r="45" spans="1:4" x14ac:dyDescent="0.25">
      <c r="A45" t="str">
        <f t="shared" si="0"/>
        <v>233</v>
      </c>
      <c r="B45">
        <v>332</v>
      </c>
      <c r="C45">
        <v>80064</v>
      </c>
      <c r="D45">
        <v>102973</v>
      </c>
    </row>
    <row r="46" spans="1:4" x14ac:dyDescent="0.25">
      <c r="A46" t="str">
        <f t="shared" si="0"/>
        <v>233</v>
      </c>
      <c r="B46">
        <v>333</v>
      </c>
      <c r="C46">
        <v>2072</v>
      </c>
      <c r="D46">
        <v>2530</v>
      </c>
    </row>
    <row r="47" spans="1:4" x14ac:dyDescent="0.25">
      <c r="A47" t="str">
        <f t="shared" si="0"/>
        <v>233</v>
      </c>
      <c r="B47">
        <v>334</v>
      </c>
      <c r="C47">
        <v>0</v>
      </c>
      <c r="D47">
        <v>7500</v>
      </c>
    </row>
    <row r="48" spans="1:4" x14ac:dyDescent="0.25">
      <c r="A48" t="str">
        <f t="shared" si="0"/>
        <v>233</v>
      </c>
      <c r="B48">
        <v>335</v>
      </c>
      <c r="C48">
        <v>0</v>
      </c>
      <c r="D48">
        <v>0</v>
      </c>
    </row>
    <row r="49" spans="1:4" x14ac:dyDescent="0.25">
      <c r="A49" t="str">
        <f t="shared" si="0"/>
        <v>233</v>
      </c>
      <c r="B49">
        <v>336</v>
      </c>
      <c r="C49">
        <v>0</v>
      </c>
      <c r="D49">
        <v>0</v>
      </c>
    </row>
    <row r="50" spans="1:4" x14ac:dyDescent="0.25">
      <c r="A50" t="str">
        <f t="shared" si="0"/>
        <v>234</v>
      </c>
      <c r="B50">
        <v>341</v>
      </c>
      <c r="C50">
        <v>0</v>
      </c>
      <c r="D50">
        <v>2309</v>
      </c>
    </row>
    <row r="51" spans="1:4" x14ac:dyDescent="0.25">
      <c r="A51" t="str">
        <f t="shared" si="0"/>
        <v>235</v>
      </c>
      <c r="B51">
        <v>353</v>
      </c>
      <c r="C51">
        <v>0</v>
      </c>
      <c r="D51">
        <v>0</v>
      </c>
    </row>
    <row r="52" spans="1:4" x14ac:dyDescent="0.25">
      <c r="A52" t="str">
        <f t="shared" si="0"/>
        <v>235</v>
      </c>
      <c r="B52">
        <v>354</v>
      </c>
      <c r="C52">
        <v>0</v>
      </c>
      <c r="D52">
        <v>0</v>
      </c>
    </row>
    <row r="53" spans="1:4" x14ac:dyDescent="0.25">
      <c r="A53" t="str">
        <f t="shared" si="0"/>
        <v>235</v>
      </c>
      <c r="B53">
        <v>355</v>
      </c>
      <c r="C53">
        <v>22037</v>
      </c>
      <c r="D53">
        <v>63836</v>
      </c>
    </row>
    <row r="54" spans="1:4" x14ac:dyDescent="0.25">
      <c r="A54" t="str">
        <f t="shared" si="0"/>
        <v>236</v>
      </c>
      <c r="B54">
        <v>361</v>
      </c>
      <c r="C54">
        <v>0</v>
      </c>
      <c r="D54">
        <v>0</v>
      </c>
    </row>
    <row r="55" spans="1:4" x14ac:dyDescent="0.25">
      <c r="A55" t="str">
        <f t="shared" si="0"/>
        <v>236</v>
      </c>
      <c r="B55">
        <v>362</v>
      </c>
      <c r="C55">
        <v>0</v>
      </c>
      <c r="D55">
        <v>26550</v>
      </c>
    </row>
    <row r="56" spans="1:4" x14ac:dyDescent="0.25">
      <c r="A56" t="str">
        <f t="shared" si="0"/>
        <v>236</v>
      </c>
      <c r="B56">
        <v>363</v>
      </c>
      <c r="C56">
        <v>0</v>
      </c>
      <c r="D56">
        <v>0</v>
      </c>
    </row>
    <row r="57" spans="1:4" x14ac:dyDescent="0.25">
      <c r="A57" t="str">
        <f t="shared" si="0"/>
        <v>237</v>
      </c>
      <c r="B57">
        <v>372</v>
      </c>
      <c r="C57">
        <v>7110</v>
      </c>
      <c r="D57">
        <v>9625</v>
      </c>
    </row>
    <row r="58" spans="1:4" x14ac:dyDescent="0.25">
      <c r="A58" t="str">
        <f t="shared" si="0"/>
        <v>239</v>
      </c>
      <c r="B58">
        <v>391</v>
      </c>
      <c r="C58">
        <v>10681</v>
      </c>
      <c r="D58">
        <v>-44993</v>
      </c>
    </row>
    <row r="59" spans="1:4" x14ac:dyDescent="0.25">
      <c r="A59" t="str">
        <f t="shared" si="0"/>
        <v>239</v>
      </c>
      <c r="B59">
        <v>392</v>
      </c>
      <c r="C59">
        <v>13558</v>
      </c>
      <c r="D59">
        <v>75351</v>
      </c>
    </row>
    <row r="60" spans="1:4" x14ac:dyDescent="0.25">
      <c r="A60" t="str">
        <f t="shared" si="0"/>
        <v>239</v>
      </c>
      <c r="B60">
        <v>394</v>
      </c>
      <c r="C60">
        <v>0</v>
      </c>
      <c r="D60">
        <v>0</v>
      </c>
    </row>
    <row r="61" spans="1:4" x14ac:dyDescent="0.25">
      <c r="A61" t="str">
        <f t="shared" si="0"/>
        <v>239</v>
      </c>
      <c r="B61">
        <v>395</v>
      </c>
      <c r="C61">
        <v>2870</v>
      </c>
      <c r="D61">
        <v>52444</v>
      </c>
    </row>
    <row r="62" spans="1:4" x14ac:dyDescent="0.25">
      <c r="A62" t="str">
        <f t="shared" si="0"/>
        <v>239</v>
      </c>
      <c r="B62">
        <v>396</v>
      </c>
      <c r="C62">
        <v>2472</v>
      </c>
      <c r="D62">
        <v>11928</v>
      </c>
    </row>
    <row r="63" spans="1:4" x14ac:dyDescent="0.25">
      <c r="A63" t="str">
        <f t="shared" si="0"/>
        <v>239</v>
      </c>
      <c r="B63">
        <v>398</v>
      </c>
      <c r="C63">
        <v>-29370</v>
      </c>
      <c r="D63">
        <v>264156</v>
      </c>
    </row>
    <row r="64" spans="1:4" x14ac:dyDescent="0.25">
      <c r="A64" t="str">
        <f t="shared" si="0"/>
        <v>239</v>
      </c>
      <c r="B64">
        <v>399</v>
      </c>
      <c r="C64">
        <v>57058</v>
      </c>
      <c r="D64">
        <v>199713</v>
      </c>
    </row>
    <row r="65" spans="1:4" x14ac:dyDescent="0.25">
      <c r="A65" t="str">
        <f t="shared" si="0"/>
        <v>241</v>
      </c>
      <c r="B65">
        <v>412</v>
      </c>
      <c r="C65">
        <v>0</v>
      </c>
      <c r="D65">
        <v>0</v>
      </c>
    </row>
    <row r="66" spans="1:4" x14ac:dyDescent="0.25">
      <c r="A66" t="str">
        <f t="shared" si="0"/>
        <v>242</v>
      </c>
      <c r="B66">
        <v>422</v>
      </c>
      <c r="C66">
        <v>1183212</v>
      </c>
      <c r="D66">
        <v>1407212</v>
      </c>
    </row>
    <row r="67" spans="1:4" x14ac:dyDescent="0.25">
      <c r="A67" t="str">
        <f t="shared" ref="A67:A99" si="1">CONCATENATE("2", LEFT(B67, 2))</f>
        <v>245</v>
      </c>
      <c r="B67">
        <v>452</v>
      </c>
      <c r="C67">
        <v>0</v>
      </c>
      <c r="D67">
        <v>0</v>
      </c>
    </row>
    <row r="68" spans="1:4" x14ac:dyDescent="0.25">
      <c r="A68" t="str">
        <f t="shared" si="1"/>
        <v>247</v>
      </c>
      <c r="B68">
        <v>472</v>
      </c>
      <c r="C68">
        <v>1344200</v>
      </c>
      <c r="D68">
        <v>0</v>
      </c>
    </row>
    <row r="69" spans="1:4" x14ac:dyDescent="0.25">
      <c r="A69" t="str">
        <f t="shared" si="1"/>
        <v>261</v>
      </c>
      <c r="B69">
        <v>611</v>
      </c>
      <c r="C69">
        <v>274515</v>
      </c>
      <c r="D69">
        <v>724642</v>
      </c>
    </row>
    <row r="70" spans="1:4" x14ac:dyDescent="0.25">
      <c r="A70" t="str">
        <f t="shared" si="1"/>
        <v>261</v>
      </c>
      <c r="B70">
        <v>613</v>
      </c>
      <c r="C70">
        <v>0</v>
      </c>
      <c r="D70">
        <v>4968453</v>
      </c>
    </row>
    <row r="71" spans="1:4" x14ac:dyDescent="0.25">
      <c r="A71" t="str">
        <f t="shared" si="1"/>
        <v>264</v>
      </c>
      <c r="B71">
        <v>641</v>
      </c>
      <c r="C71">
        <v>0</v>
      </c>
      <c r="D71">
        <v>0</v>
      </c>
    </row>
    <row r="72" spans="1:4" x14ac:dyDescent="0.25">
      <c r="A72" t="str">
        <f t="shared" si="1"/>
        <v>265</v>
      </c>
      <c r="B72">
        <v>655</v>
      </c>
      <c r="C72">
        <v>0</v>
      </c>
      <c r="D72">
        <v>0</v>
      </c>
    </row>
    <row r="73" spans="1:4" x14ac:dyDescent="0.25">
      <c r="A73" t="str">
        <f t="shared" si="1"/>
        <v>266</v>
      </c>
      <c r="B73">
        <v>662</v>
      </c>
      <c r="C73">
        <v>0</v>
      </c>
      <c r="D73">
        <v>0</v>
      </c>
    </row>
    <row r="74" spans="1:4" x14ac:dyDescent="0.25">
      <c r="A74" t="str">
        <f t="shared" si="1"/>
        <v>268</v>
      </c>
      <c r="B74">
        <v>688</v>
      </c>
      <c r="C74">
        <v>14269334</v>
      </c>
      <c r="D74">
        <v>2442308</v>
      </c>
    </row>
    <row r="75" spans="1:4" x14ac:dyDescent="0.25">
      <c r="A75" t="str">
        <f t="shared" si="1"/>
        <v>271</v>
      </c>
      <c r="B75">
        <v>712</v>
      </c>
      <c r="C75">
        <v>0</v>
      </c>
      <c r="D75">
        <v>0</v>
      </c>
    </row>
    <row r="76" spans="1:4" x14ac:dyDescent="0.25">
      <c r="A76" t="str">
        <f t="shared" si="1"/>
        <v>211</v>
      </c>
      <c r="B76">
        <v>1121</v>
      </c>
      <c r="C76">
        <v>4111655</v>
      </c>
      <c r="D76">
        <v>2891068</v>
      </c>
    </row>
    <row r="77" spans="1:4" x14ac:dyDescent="0.25">
      <c r="A77" t="str">
        <f t="shared" si="1"/>
        <v>211</v>
      </c>
      <c r="B77">
        <v>1154</v>
      </c>
      <c r="C77">
        <v>2257405</v>
      </c>
      <c r="D77">
        <v>13892238</v>
      </c>
    </row>
    <row r="78" spans="1:4" x14ac:dyDescent="0.25">
      <c r="A78" t="str">
        <f t="shared" si="1"/>
        <v>212</v>
      </c>
      <c r="B78">
        <v>1224</v>
      </c>
      <c r="C78">
        <v>5449395</v>
      </c>
      <c r="D78">
        <v>5502500</v>
      </c>
    </row>
    <row r="79" spans="1:4" x14ac:dyDescent="0.25">
      <c r="A79" t="str">
        <f t="shared" si="1"/>
        <v>212</v>
      </c>
      <c r="B79">
        <v>1229</v>
      </c>
      <c r="C79">
        <v>0</v>
      </c>
      <c r="D79">
        <v>0</v>
      </c>
    </row>
    <row r="80" spans="1:4" x14ac:dyDescent="0.25">
      <c r="A80" t="str">
        <f t="shared" si="1"/>
        <v>214</v>
      </c>
      <c r="B80">
        <v>1421</v>
      </c>
      <c r="C80">
        <v>0</v>
      </c>
      <c r="D80">
        <v>0</v>
      </c>
    </row>
    <row r="81" spans="1:4" x14ac:dyDescent="0.25">
      <c r="A81" t="str">
        <f t="shared" si="1"/>
        <v>214</v>
      </c>
      <c r="B81">
        <v>1423</v>
      </c>
      <c r="C81">
        <v>3452899</v>
      </c>
      <c r="D81">
        <v>11239438</v>
      </c>
    </row>
    <row r="82" spans="1:4" x14ac:dyDescent="0.25">
      <c r="A82" t="str">
        <f t="shared" si="1"/>
        <v>214</v>
      </c>
      <c r="B82">
        <v>1424</v>
      </c>
      <c r="C82">
        <v>0</v>
      </c>
      <c r="D82">
        <v>0</v>
      </c>
    </row>
    <row r="83" spans="1:4" x14ac:dyDescent="0.25">
      <c r="A83" t="str">
        <f t="shared" si="1"/>
        <v>214</v>
      </c>
      <c r="B83">
        <v>1425</v>
      </c>
      <c r="C83">
        <v>0</v>
      </c>
      <c r="D83">
        <v>0</v>
      </c>
    </row>
    <row r="84" spans="1:4" x14ac:dyDescent="0.25">
      <c r="A84" t="str">
        <f t="shared" si="1"/>
        <v>221</v>
      </c>
      <c r="B84">
        <v>2161</v>
      </c>
      <c r="C84">
        <v>931496</v>
      </c>
      <c r="D84">
        <v>1764644</v>
      </c>
    </row>
    <row r="85" spans="1:4" x14ac:dyDescent="0.25">
      <c r="A85" t="str">
        <f t="shared" si="1"/>
        <v>225</v>
      </c>
      <c r="B85">
        <v>2533</v>
      </c>
      <c r="C85">
        <v>0</v>
      </c>
      <c r="D85">
        <v>0</v>
      </c>
    </row>
    <row r="86" spans="1:4" x14ac:dyDescent="0.25">
      <c r="A86" t="str">
        <f t="shared" si="1"/>
        <v>228</v>
      </c>
      <c r="B86">
        <v>2873</v>
      </c>
      <c r="C86">
        <v>91667</v>
      </c>
      <c r="D86">
        <v>91667</v>
      </c>
    </row>
    <row r="87" spans="1:4" x14ac:dyDescent="0.25">
      <c r="A87" t="str">
        <f t="shared" si="1"/>
        <v>236</v>
      </c>
      <c r="B87">
        <v>3614</v>
      </c>
      <c r="C87">
        <v>0</v>
      </c>
      <c r="D87">
        <v>0</v>
      </c>
    </row>
    <row r="88" spans="1:4" x14ac:dyDescent="0.25">
      <c r="A88" t="str">
        <f t="shared" si="1"/>
        <v>236</v>
      </c>
      <c r="B88">
        <v>3644</v>
      </c>
      <c r="C88">
        <v>0</v>
      </c>
      <c r="D88">
        <v>0</v>
      </c>
    </row>
    <row r="89" spans="1:4" x14ac:dyDescent="0.25">
      <c r="A89" t="str">
        <f t="shared" si="1"/>
        <v>237</v>
      </c>
      <c r="B89">
        <v>3711</v>
      </c>
      <c r="C89">
        <v>32311</v>
      </c>
      <c r="D89">
        <v>121887</v>
      </c>
    </row>
    <row r="90" spans="1:4" x14ac:dyDescent="0.25">
      <c r="A90" t="str">
        <f t="shared" si="1"/>
        <v>237</v>
      </c>
      <c r="B90">
        <v>3712</v>
      </c>
      <c r="C90">
        <v>-917</v>
      </c>
      <c r="D90">
        <v>89233</v>
      </c>
    </row>
    <row r="91" spans="1:4" x14ac:dyDescent="0.25">
      <c r="A91" t="str">
        <f t="shared" si="1"/>
        <v>237</v>
      </c>
      <c r="B91">
        <v>3714</v>
      </c>
      <c r="C91">
        <v>0</v>
      </c>
      <c r="D91">
        <v>0</v>
      </c>
    </row>
    <row r="92" spans="1:4" x14ac:dyDescent="0.25">
      <c r="A92" t="str">
        <f t="shared" si="1"/>
        <v>241</v>
      </c>
      <c r="B92">
        <v>4111</v>
      </c>
      <c r="C92">
        <v>17342692</v>
      </c>
      <c r="D92">
        <v>17398540</v>
      </c>
    </row>
    <row r="93" spans="1:4" x14ac:dyDescent="0.25">
      <c r="A93" t="str">
        <f t="shared" si="1"/>
        <v>241</v>
      </c>
      <c r="B93">
        <v>4141</v>
      </c>
      <c r="C93">
        <v>71490</v>
      </c>
      <c r="D93">
        <v>2127930</v>
      </c>
    </row>
    <row r="94" spans="1:4" x14ac:dyDescent="0.25">
      <c r="A94" t="str">
        <f t="shared" si="1"/>
        <v>241</v>
      </c>
      <c r="B94">
        <v>4142</v>
      </c>
      <c r="C94">
        <v>872559</v>
      </c>
      <c r="D94">
        <v>1748544</v>
      </c>
    </row>
    <row r="95" spans="1:4" x14ac:dyDescent="0.25">
      <c r="A95" t="str">
        <f t="shared" si="1"/>
        <v>245</v>
      </c>
      <c r="B95">
        <v>4522</v>
      </c>
      <c r="C95">
        <v>0</v>
      </c>
      <c r="D95">
        <v>0</v>
      </c>
    </row>
    <row r="96" spans="1:4" x14ac:dyDescent="0.25">
      <c r="A96" t="str">
        <f t="shared" si="1"/>
        <v>281</v>
      </c>
      <c r="B96">
        <v>8112</v>
      </c>
      <c r="C96">
        <v>0</v>
      </c>
      <c r="D96">
        <v>0</v>
      </c>
    </row>
    <row r="97" spans="1:4" x14ac:dyDescent="0.25">
      <c r="A97" t="str">
        <f t="shared" si="1"/>
        <v>212</v>
      </c>
      <c r="B97">
        <v>12210</v>
      </c>
      <c r="C97">
        <v>12702284.666666666</v>
      </c>
      <c r="D97">
        <v>15057073.333333334</v>
      </c>
    </row>
    <row r="98" spans="1:4" x14ac:dyDescent="0.25">
      <c r="A98" t="str">
        <f t="shared" si="1"/>
        <v>212</v>
      </c>
      <c r="B98">
        <v>12211</v>
      </c>
      <c r="C98">
        <v>5583079</v>
      </c>
      <c r="D98">
        <v>5273861</v>
      </c>
    </row>
    <row r="99" spans="1:4" x14ac:dyDescent="0.25">
      <c r="A99" t="str">
        <f t="shared" si="1"/>
        <v>241</v>
      </c>
      <c r="B99">
        <v>41401</v>
      </c>
      <c r="C99">
        <v>62398</v>
      </c>
      <c r="D99">
        <v>235000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AB80-5E5B-4001-A363-0893296B505B}">
  <dimension ref="A2:G36"/>
  <sheetViews>
    <sheetView workbookViewId="0">
      <selection activeCell="B8" sqref="A2:P254"/>
    </sheetView>
  </sheetViews>
  <sheetFormatPr baseColWidth="10" defaultRowHeight="15" x14ac:dyDescent="0.25"/>
  <cols>
    <col min="1" max="1" width="17.5703125" bestFit="1" customWidth="1"/>
    <col min="2" max="2" width="14.140625" bestFit="1" customWidth="1"/>
    <col min="3" max="3" width="16.140625" bestFit="1" customWidth="1"/>
  </cols>
  <sheetData>
    <row r="2" spans="1:7" x14ac:dyDescent="0.25">
      <c r="E2" t="s">
        <v>98</v>
      </c>
      <c r="F2" t="s">
        <v>99</v>
      </c>
      <c r="G2" t="s">
        <v>100</v>
      </c>
    </row>
    <row r="3" spans="1:7" x14ac:dyDescent="0.25">
      <c r="A3" s="28" t="s">
        <v>98</v>
      </c>
      <c r="B3" t="s">
        <v>99</v>
      </c>
      <c r="C3" t="s">
        <v>100</v>
      </c>
      <c r="E3" s="27">
        <v>211</v>
      </c>
      <c r="F3">
        <v>114936031.33333333</v>
      </c>
      <c r="G3">
        <v>116627066.66666667</v>
      </c>
    </row>
    <row r="4" spans="1:7" x14ac:dyDescent="0.25">
      <c r="A4" s="29" t="s">
        <v>369</v>
      </c>
      <c r="B4" s="27">
        <v>114936031.33333333</v>
      </c>
      <c r="C4" s="27">
        <v>116627066.66666667</v>
      </c>
      <c r="E4" s="27">
        <v>212</v>
      </c>
      <c r="F4">
        <v>24277322.666666664</v>
      </c>
      <c r="G4">
        <v>42147565.333333336</v>
      </c>
    </row>
    <row r="5" spans="1:7" x14ac:dyDescent="0.25">
      <c r="A5" s="29" t="s">
        <v>370</v>
      </c>
      <c r="B5" s="27">
        <v>24277322.666666664</v>
      </c>
      <c r="C5" s="27">
        <v>42147565.333333336</v>
      </c>
      <c r="E5" s="27">
        <v>213</v>
      </c>
      <c r="F5">
        <v>1696436</v>
      </c>
      <c r="G5">
        <v>1984179</v>
      </c>
    </row>
    <row r="6" spans="1:7" x14ac:dyDescent="0.25">
      <c r="A6" s="29" t="s">
        <v>371</v>
      </c>
      <c r="B6" s="27">
        <v>1696436</v>
      </c>
      <c r="C6" s="27">
        <v>1984179</v>
      </c>
      <c r="E6" s="27">
        <v>214</v>
      </c>
      <c r="F6">
        <v>3462899</v>
      </c>
      <c r="G6">
        <v>11239438</v>
      </c>
    </row>
    <row r="7" spans="1:7" x14ac:dyDescent="0.25">
      <c r="A7" s="29" t="s">
        <v>372</v>
      </c>
      <c r="B7" s="27">
        <v>3462899</v>
      </c>
      <c r="C7" s="27">
        <v>11239438</v>
      </c>
      <c r="E7" s="27">
        <v>215</v>
      </c>
      <c r="F7">
        <v>10560826</v>
      </c>
      <c r="G7">
        <v>12113338</v>
      </c>
    </row>
    <row r="8" spans="1:7" x14ac:dyDescent="0.25">
      <c r="A8" s="29" t="s">
        <v>373</v>
      </c>
      <c r="B8" s="27">
        <v>10560826</v>
      </c>
      <c r="C8" s="27">
        <v>12113338</v>
      </c>
      <c r="E8" s="27">
        <v>221</v>
      </c>
      <c r="F8">
        <v>5172469</v>
      </c>
      <c r="G8">
        <v>3592580</v>
      </c>
    </row>
    <row r="9" spans="1:7" x14ac:dyDescent="0.25">
      <c r="A9" s="29" t="s">
        <v>374</v>
      </c>
      <c r="B9" s="27">
        <v>5172469</v>
      </c>
      <c r="C9" s="27">
        <v>3592580</v>
      </c>
      <c r="E9" s="27">
        <v>222</v>
      </c>
      <c r="F9">
        <v>1972039</v>
      </c>
      <c r="G9">
        <v>8452166</v>
      </c>
    </row>
    <row r="10" spans="1:7" x14ac:dyDescent="0.25">
      <c r="A10" s="29" t="s">
        <v>375</v>
      </c>
      <c r="B10" s="27">
        <v>1972039</v>
      </c>
      <c r="C10" s="27">
        <v>8452166</v>
      </c>
      <c r="E10" s="27">
        <v>223</v>
      </c>
      <c r="F10">
        <v>1092893</v>
      </c>
      <c r="G10">
        <v>3457884</v>
      </c>
    </row>
    <row r="11" spans="1:7" x14ac:dyDescent="0.25">
      <c r="A11" s="29" t="s">
        <v>376</v>
      </c>
      <c r="B11" s="27">
        <v>1092893</v>
      </c>
      <c r="C11" s="27">
        <v>3457884</v>
      </c>
      <c r="E11" s="27">
        <v>224</v>
      </c>
      <c r="F11">
        <v>4357</v>
      </c>
      <c r="G11">
        <v>52780</v>
      </c>
    </row>
    <row r="12" spans="1:7" x14ac:dyDescent="0.25">
      <c r="A12" s="29" t="s">
        <v>377</v>
      </c>
      <c r="B12" s="27">
        <v>4357</v>
      </c>
      <c r="C12" s="27">
        <v>52780</v>
      </c>
      <c r="E12" s="27">
        <v>225</v>
      </c>
      <c r="F12">
        <v>513716</v>
      </c>
      <c r="G12">
        <v>549896</v>
      </c>
    </row>
    <row r="13" spans="1:7" x14ac:dyDescent="0.25">
      <c r="A13" s="29" t="s">
        <v>378</v>
      </c>
      <c r="B13" s="27">
        <v>513716</v>
      </c>
      <c r="C13" s="27">
        <v>549896</v>
      </c>
      <c r="E13" s="27">
        <v>226</v>
      </c>
      <c r="F13">
        <v>2872286</v>
      </c>
      <c r="G13">
        <v>5568194</v>
      </c>
    </row>
    <row r="14" spans="1:7" x14ac:dyDescent="0.25">
      <c r="A14" s="29" t="s">
        <v>379</v>
      </c>
      <c r="B14" s="27">
        <v>2872286</v>
      </c>
      <c r="C14" s="27">
        <v>5568194</v>
      </c>
      <c r="E14" s="27">
        <v>227</v>
      </c>
      <c r="F14">
        <v>1033667</v>
      </c>
      <c r="G14">
        <v>643864</v>
      </c>
    </row>
    <row r="15" spans="1:7" x14ac:dyDescent="0.25">
      <c r="A15" s="29" t="s">
        <v>380</v>
      </c>
      <c r="B15" s="27">
        <v>1033667</v>
      </c>
      <c r="C15" s="27">
        <v>643864</v>
      </c>
      <c r="E15" s="27">
        <v>228</v>
      </c>
      <c r="F15">
        <v>764107</v>
      </c>
      <c r="G15">
        <v>6999130</v>
      </c>
    </row>
    <row r="16" spans="1:7" x14ac:dyDescent="0.25">
      <c r="A16" s="29" t="s">
        <v>381</v>
      </c>
      <c r="B16" s="27">
        <v>764107</v>
      </c>
      <c r="C16" s="27">
        <v>6999130</v>
      </c>
      <c r="E16" s="27">
        <v>231</v>
      </c>
      <c r="F16">
        <v>476598</v>
      </c>
      <c r="G16">
        <v>1207339</v>
      </c>
    </row>
    <row r="17" spans="1:7" x14ac:dyDescent="0.25">
      <c r="A17" s="29" t="s">
        <v>382</v>
      </c>
      <c r="B17" s="27">
        <v>476598</v>
      </c>
      <c r="C17" s="27">
        <v>1207339</v>
      </c>
      <c r="E17" s="27">
        <v>232</v>
      </c>
      <c r="F17">
        <v>128187</v>
      </c>
      <c r="G17">
        <v>0</v>
      </c>
    </row>
    <row r="18" spans="1:7" x14ac:dyDescent="0.25">
      <c r="A18" s="29" t="s">
        <v>383</v>
      </c>
      <c r="B18" s="27">
        <v>128187</v>
      </c>
      <c r="C18" s="27">
        <v>0</v>
      </c>
      <c r="E18" s="27">
        <v>233</v>
      </c>
      <c r="F18">
        <v>117051</v>
      </c>
      <c r="G18">
        <v>150057</v>
      </c>
    </row>
    <row r="19" spans="1:7" x14ac:dyDescent="0.25">
      <c r="A19" s="29" t="s">
        <v>384</v>
      </c>
      <c r="B19" s="27">
        <v>117051</v>
      </c>
      <c r="C19" s="27">
        <v>150057</v>
      </c>
      <c r="E19" s="27">
        <v>234</v>
      </c>
      <c r="F19">
        <v>0</v>
      </c>
      <c r="G19">
        <v>2309</v>
      </c>
    </row>
    <row r="20" spans="1:7" x14ac:dyDescent="0.25">
      <c r="A20" s="29" t="s">
        <v>385</v>
      </c>
      <c r="B20" s="27">
        <v>0</v>
      </c>
      <c r="C20" s="27">
        <v>2309</v>
      </c>
      <c r="E20" s="27">
        <v>235</v>
      </c>
      <c r="F20">
        <v>22037</v>
      </c>
      <c r="G20">
        <v>63836</v>
      </c>
    </row>
    <row r="21" spans="1:7" x14ac:dyDescent="0.25">
      <c r="A21" s="29" t="s">
        <v>386</v>
      </c>
      <c r="B21" s="27">
        <v>22037</v>
      </c>
      <c r="C21" s="27">
        <v>63836</v>
      </c>
      <c r="E21" s="27">
        <v>236</v>
      </c>
      <c r="F21">
        <v>0</v>
      </c>
      <c r="G21">
        <v>26550</v>
      </c>
    </row>
    <row r="22" spans="1:7" x14ac:dyDescent="0.25">
      <c r="A22" s="29" t="s">
        <v>387</v>
      </c>
      <c r="B22" s="27">
        <v>0</v>
      </c>
      <c r="C22" s="27">
        <v>26550</v>
      </c>
      <c r="E22" s="27">
        <v>237</v>
      </c>
      <c r="F22">
        <v>38504</v>
      </c>
      <c r="G22">
        <v>220745</v>
      </c>
    </row>
    <row r="23" spans="1:7" x14ac:dyDescent="0.25">
      <c r="A23" s="29" t="s">
        <v>388</v>
      </c>
      <c r="B23" s="27">
        <v>38504</v>
      </c>
      <c r="C23" s="27">
        <v>220745</v>
      </c>
      <c r="E23" s="27">
        <v>239</v>
      </c>
      <c r="F23">
        <v>57269</v>
      </c>
      <c r="G23">
        <v>558599</v>
      </c>
    </row>
    <row r="24" spans="1:7" x14ac:dyDescent="0.25">
      <c r="A24" s="29" t="s">
        <v>389</v>
      </c>
      <c r="B24" s="27">
        <v>57269</v>
      </c>
      <c r="C24" s="27">
        <v>558599</v>
      </c>
      <c r="E24" s="27">
        <v>241</v>
      </c>
      <c r="F24">
        <v>18349139</v>
      </c>
      <c r="G24">
        <v>21510014</v>
      </c>
    </row>
    <row r="25" spans="1:7" x14ac:dyDescent="0.25">
      <c r="A25" s="29" t="s">
        <v>390</v>
      </c>
      <c r="B25" s="27">
        <v>18349139</v>
      </c>
      <c r="C25" s="27">
        <v>21510014</v>
      </c>
      <c r="E25" s="27">
        <v>242</v>
      </c>
      <c r="F25">
        <v>1183212</v>
      </c>
      <c r="G25">
        <v>1407212</v>
      </c>
    </row>
    <row r="26" spans="1:7" x14ac:dyDescent="0.25">
      <c r="A26" s="29" t="s">
        <v>391</v>
      </c>
      <c r="B26" s="27">
        <v>1183212</v>
      </c>
      <c r="C26" s="27">
        <v>1407212</v>
      </c>
      <c r="E26" s="27">
        <v>245</v>
      </c>
      <c r="F26">
        <v>0</v>
      </c>
      <c r="G26">
        <v>0</v>
      </c>
    </row>
    <row r="27" spans="1:7" x14ac:dyDescent="0.25">
      <c r="A27" s="29" t="s">
        <v>392</v>
      </c>
      <c r="B27" s="27">
        <v>0</v>
      </c>
      <c r="C27" s="27">
        <v>0</v>
      </c>
      <c r="E27" s="27">
        <v>247</v>
      </c>
      <c r="F27">
        <v>1344200</v>
      </c>
      <c r="G27">
        <v>0</v>
      </c>
    </row>
    <row r="28" spans="1:7" x14ac:dyDescent="0.25">
      <c r="A28" s="29" t="s">
        <v>393</v>
      </c>
      <c r="B28" s="27">
        <v>1344200</v>
      </c>
      <c r="C28" s="27">
        <v>0</v>
      </c>
      <c r="E28" s="27">
        <v>261</v>
      </c>
      <c r="F28">
        <v>274515</v>
      </c>
      <c r="G28">
        <v>5693095</v>
      </c>
    </row>
    <row r="29" spans="1:7" x14ac:dyDescent="0.25">
      <c r="A29" s="29" t="s">
        <v>394</v>
      </c>
      <c r="B29" s="27">
        <v>274515</v>
      </c>
      <c r="C29" s="27">
        <v>5693095</v>
      </c>
      <c r="E29" s="27">
        <v>264</v>
      </c>
      <c r="F29">
        <v>0</v>
      </c>
      <c r="G29">
        <v>0</v>
      </c>
    </row>
    <row r="30" spans="1:7" x14ac:dyDescent="0.25">
      <c r="A30" s="29" t="s">
        <v>395</v>
      </c>
      <c r="B30" s="27">
        <v>0</v>
      </c>
      <c r="C30" s="27">
        <v>0</v>
      </c>
      <c r="E30" s="27">
        <v>265</v>
      </c>
      <c r="F30">
        <v>0</v>
      </c>
      <c r="G30">
        <v>0</v>
      </c>
    </row>
    <row r="31" spans="1:7" x14ac:dyDescent="0.25">
      <c r="A31" s="29" t="s">
        <v>396</v>
      </c>
      <c r="B31" s="27">
        <v>0</v>
      </c>
      <c r="C31" s="27">
        <v>0</v>
      </c>
      <c r="E31" s="27">
        <v>266</v>
      </c>
      <c r="F31">
        <v>0</v>
      </c>
      <c r="G31">
        <v>0</v>
      </c>
    </row>
    <row r="32" spans="1:7" x14ac:dyDescent="0.25">
      <c r="A32" s="29" t="s">
        <v>397</v>
      </c>
      <c r="B32" s="27">
        <v>0</v>
      </c>
      <c r="C32" s="27">
        <v>0</v>
      </c>
      <c r="E32" s="27">
        <v>268</v>
      </c>
      <c r="F32">
        <v>14269334</v>
      </c>
      <c r="G32">
        <v>2442308</v>
      </c>
    </row>
    <row r="33" spans="1:7" x14ac:dyDescent="0.25">
      <c r="A33" s="29" t="s">
        <v>398</v>
      </c>
      <c r="B33" s="27">
        <v>14269334</v>
      </c>
      <c r="C33" s="27">
        <v>2442308</v>
      </c>
      <c r="E33" s="27">
        <v>271</v>
      </c>
      <c r="F33">
        <v>0</v>
      </c>
      <c r="G33">
        <v>0</v>
      </c>
    </row>
    <row r="34" spans="1:7" x14ac:dyDescent="0.25">
      <c r="A34" s="29" t="s">
        <v>399</v>
      </c>
      <c r="B34" s="27">
        <v>0</v>
      </c>
      <c r="C34" s="27">
        <v>0</v>
      </c>
      <c r="E34" s="27">
        <v>281</v>
      </c>
      <c r="F34">
        <v>0</v>
      </c>
      <c r="G34">
        <v>0</v>
      </c>
    </row>
    <row r="35" spans="1:7" x14ac:dyDescent="0.25">
      <c r="A35" s="29" t="s">
        <v>400</v>
      </c>
      <c r="B35" s="27">
        <v>0</v>
      </c>
      <c r="C35" s="27">
        <v>0</v>
      </c>
      <c r="E35" t="s">
        <v>78</v>
      </c>
      <c r="F35">
        <v>204619095</v>
      </c>
      <c r="G35">
        <v>246710145</v>
      </c>
    </row>
    <row r="36" spans="1:7" x14ac:dyDescent="0.25">
      <c r="A36" s="29" t="s">
        <v>78</v>
      </c>
      <c r="B36" s="27">
        <v>204619095</v>
      </c>
      <c r="C36" s="27">
        <v>246710145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502B-A43F-4864-B33E-219F81EA31DF}">
  <dimension ref="A1:P254"/>
  <sheetViews>
    <sheetView topLeftCell="A2" workbookViewId="0">
      <selection activeCell="B8" sqref="A2:P254"/>
    </sheetView>
  </sheetViews>
  <sheetFormatPr baseColWidth="10" defaultRowHeight="15" x14ac:dyDescent="0.25"/>
  <cols>
    <col min="1" max="1" width="12.140625" bestFit="1" customWidth="1"/>
    <col min="2" max="2" width="81.140625" bestFit="1" customWidth="1"/>
    <col min="3" max="15" width="12.140625" bestFit="1" customWidth="1"/>
  </cols>
  <sheetData>
    <row r="1" spans="1:16" x14ac:dyDescent="0.25">
      <c r="A1" s="27" t="s">
        <v>368</v>
      </c>
      <c r="B1" s="27" t="s">
        <v>111</v>
      </c>
      <c r="C1" s="27" t="s">
        <v>112</v>
      </c>
      <c r="D1" s="27" t="s">
        <v>113</v>
      </c>
      <c r="E1" s="27" t="s">
        <v>82</v>
      </c>
      <c r="F1" s="27" t="s">
        <v>83</v>
      </c>
      <c r="G1" s="27" t="s">
        <v>84</v>
      </c>
      <c r="H1" s="27" t="s">
        <v>85</v>
      </c>
      <c r="I1" s="27" t="s">
        <v>86</v>
      </c>
      <c r="J1" s="27" t="s">
        <v>87</v>
      </c>
      <c r="K1" s="27" t="s">
        <v>114</v>
      </c>
      <c r="L1" s="27" t="s">
        <v>89</v>
      </c>
      <c r="M1" s="27" t="s">
        <v>90</v>
      </c>
      <c r="N1" s="27" t="s">
        <v>115</v>
      </c>
      <c r="O1" s="27" t="s">
        <v>92</v>
      </c>
      <c r="P1" s="27" t="s">
        <v>116</v>
      </c>
    </row>
    <row r="2" spans="1:16" x14ac:dyDescent="0.25">
      <c r="A2" t="str">
        <f t="shared" ref="A2:A65" si="0">CONCATENATE("2", LEFT(B2, 2))</f>
        <v>211</v>
      </c>
      <c r="B2">
        <v>111</v>
      </c>
      <c r="C2" s="27" t="s">
        <v>117</v>
      </c>
      <c r="D2">
        <v>82484642</v>
      </c>
      <c r="E2">
        <v>84732360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167217001</v>
      </c>
    </row>
    <row r="3" spans="1:16" x14ac:dyDescent="0.25">
      <c r="A3" t="str">
        <f t="shared" si="0"/>
        <v>211</v>
      </c>
      <c r="B3">
        <v>1121</v>
      </c>
      <c r="C3" s="27" t="s">
        <v>118</v>
      </c>
      <c r="D3">
        <v>4111655</v>
      </c>
      <c r="E3">
        <v>2891068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7002724</v>
      </c>
    </row>
    <row r="4" spans="1:16" x14ac:dyDescent="0.25">
      <c r="A4" t="str">
        <f t="shared" si="0"/>
        <v>211</v>
      </c>
      <c r="B4">
        <v>1121</v>
      </c>
      <c r="C4" s="27" t="s">
        <v>119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 x14ac:dyDescent="0.25">
      <c r="A5" t="str">
        <f t="shared" si="0"/>
        <v>211</v>
      </c>
      <c r="B5">
        <v>114</v>
      </c>
      <c r="C5" s="27" t="s">
        <v>120</v>
      </c>
      <c r="D5">
        <v>6351142.333333333</v>
      </c>
      <c r="E5">
        <v>7528536.666666667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13945736</v>
      </c>
    </row>
    <row r="6" spans="1:16" x14ac:dyDescent="0.25">
      <c r="A6" t="str">
        <f t="shared" si="0"/>
        <v>211</v>
      </c>
      <c r="B6">
        <v>114</v>
      </c>
      <c r="C6" s="27" t="s">
        <v>121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 x14ac:dyDescent="0.25">
      <c r="A7" t="str">
        <f t="shared" si="0"/>
        <v>211</v>
      </c>
      <c r="B7">
        <v>114</v>
      </c>
      <c r="C7" s="27" t="s">
        <v>122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25">
      <c r="A8" t="str">
        <f t="shared" si="0"/>
        <v>211</v>
      </c>
      <c r="B8">
        <v>115</v>
      </c>
      <c r="C8" s="27" t="s">
        <v>123</v>
      </c>
      <c r="D8">
        <v>17759874</v>
      </c>
      <c r="E8">
        <v>7116621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24876496</v>
      </c>
    </row>
    <row r="9" spans="1:16" x14ac:dyDescent="0.25">
      <c r="A9" t="str">
        <f t="shared" si="0"/>
        <v>211</v>
      </c>
      <c r="B9">
        <v>115</v>
      </c>
      <c r="C9" s="27" t="s">
        <v>124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 x14ac:dyDescent="0.25">
      <c r="A10" t="str">
        <f t="shared" si="0"/>
        <v>211</v>
      </c>
      <c r="B10">
        <v>115</v>
      </c>
      <c r="C10" s="27" t="s">
        <v>125</v>
      </c>
      <c r="D10">
        <v>1507886</v>
      </c>
      <c r="E10">
        <v>466243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1974129</v>
      </c>
    </row>
    <row r="11" spans="1:16" x14ac:dyDescent="0.25">
      <c r="A11" t="str">
        <f t="shared" si="0"/>
        <v>211</v>
      </c>
      <c r="B11">
        <v>115</v>
      </c>
      <c r="C11" s="27" t="s">
        <v>126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 x14ac:dyDescent="0.25">
      <c r="A12" t="str">
        <f t="shared" si="0"/>
        <v>211</v>
      </c>
      <c r="B12">
        <v>115</v>
      </c>
      <c r="C12" s="27" t="s">
        <v>127</v>
      </c>
      <c r="D12">
        <v>463427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463427</v>
      </c>
    </row>
    <row r="13" spans="1:16" x14ac:dyDescent="0.25">
      <c r="A13" t="str">
        <f t="shared" si="0"/>
        <v>211</v>
      </c>
      <c r="B13">
        <v>1154</v>
      </c>
      <c r="C13" s="27" t="s">
        <v>128</v>
      </c>
      <c r="D13">
        <v>2257405</v>
      </c>
      <c r="E13">
        <v>13892238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16149643</v>
      </c>
    </row>
    <row r="14" spans="1:16" x14ac:dyDescent="0.25">
      <c r="A14" t="str">
        <f t="shared" si="0"/>
        <v>212</v>
      </c>
      <c r="B14">
        <v>121</v>
      </c>
      <c r="C14" s="27" t="s">
        <v>129</v>
      </c>
      <c r="D14">
        <v>542564</v>
      </c>
      <c r="E14">
        <v>16314131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16856695</v>
      </c>
    </row>
    <row r="15" spans="1:16" x14ac:dyDescent="0.25">
      <c r="A15" t="str">
        <f t="shared" si="0"/>
        <v>212</v>
      </c>
      <c r="B15">
        <v>12210</v>
      </c>
      <c r="C15" s="27" t="s">
        <v>130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 x14ac:dyDescent="0.25">
      <c r="A16" t="str">
        <f t="shared" si="0"/>
        <v>212</v>
      </c>
      <c r="B16">
        <v>12210</v>
      </c>
      <c r="C16" s="27" t="s">
        <v>131</v>
      </c>
      <c r="D16">
        <v>12702284.666666666</v>
      </c>
      <c r="E16">
        <v>15057073.333333334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27759358</v>
      </c>
    </row>
    <row r="17" spans="1:16" x14ac:dyDescent="0.25">
      <c r="A17" t="str">
        <f t="shared" si="0"/>
        <v>212</v>
      </c>
      <c r="B17">
        <v>12211</v>
      </c>
      <c r="C17" s="27" t="s">
        <v>132</v>
      </c>
      <c r="D17">
        <v>5583079</v>
      </c>
      <c r="E17">
        <v>5273861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10856940</v>
      </c>
    </row>
    <row r="18" spans="1:16" x14ac:dyDescent="0.25">
      <c r="A18" t="str">
        <f t="shared" si="0"/>
        <v>212</v>
      </c>
      <c r="B18">
        <v>1224</v>
      </c>
      <c r="C18" s="27" t="s">
        <v>133</v>
      </c>
      <c r="D18">
        <v>4927069</v>
      </c>
      <c r="E18">
        <v>4980000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9907069</v>
      </c>
    </row>
    <row r="19" spans="1:16" x14ac:dyDescent="0.25">
      <c r="A19" t="str">
        <f t="shared" si="0"/>
        <v>212</v>
      </c>
      <c r="B19">
        <v>1224</v>
      </c>
      <c r="C19" s="27" t="s">
        <v>134</v>
      </c>
      <c r="D19">
        <v>522326</v>
      </c>
      <c r="E19">
        <v>522500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1044826</v>
      </c>
    </row>
    <row r="20" spans="1:16" x14ac:dyDescent="0.25">
      <c r="A20" t="str">
        <f t="shared" si="0"/>
        <v>212</v>
      </c>
      <c r="B20">
        <v>1229</v>
      </c>
      <c r="C20" s="27" t="s">
        <v>135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 x14ac:dyDescent="0.25">
      <c r="A21" t="str">
        <f t="shared" si="0"/>
        <v>213</v>
      </c>
      <c r="B21">
        <v>132</v>
      </c>
      <c r="C21" s="27" t="s">
        <v>136</v>
      </c>
      <c r="D21">
        <v>1696436</v>
      </c>
      <c r="E21">
        <v>1984179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3680615</v>
      </c>
    </row>
    <row r="22" spans="1:16" x14ac:dyDescent="0.25">
      <c r="A22" t="str">
        <f t="shared" si="0"/>
        <v>214</v>
      </c>
      <c r="B22">
        <v>141</v>
      </c>
      <c r="C22" s="27" t="s">
        <v>137</v>
      </c>
      <c r="D22">
        <v>10000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10000</v>
      </c>
    </row>
    <row r="23" spans="1:16" x14ac:dyDescent="0.25">
      <c r="A23" t="str">
        <f t="shared" si="0"/>
        <v>214</v>
      </c>
      <c r="B23">
        <v>1421</v>
      </c>
      <c r="C23" s="27" t="s">
        <v>138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 x14ac:dyDescent="0.25">
      <c r="A24" t="str">
        <f t="shared" si="0"/>
        <v>214</v>
      </c>
      <c r="B24">
        <v>1421</v>
      </c>
      <c r="C24" s="27" t="s">
        <v>139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 x14ac:dyDescent="0.25">
      <c r="A25" t="str">
        <f t="shared" si="0"/>
        <v>214</v>
      </c>
      <c r="B25">
        <v>1423</v>
      </c>
      <c r="C25" s="27" t="s">
        <v>140</v>
      </c>
      <c r="D25">
        <v>3452899</v>
      </c>
      <c r="E25">
        <v>11239438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14692337</v>
      </c>
    </row>
    <row r="26" spans="1:16" x14ac:dyDescent="0.25">
      <c r="A26" t="str">
        <f t="shared" si="0"/>
        <v>214</v>
      </c>
      <c r="B26">
        <v>1423</v>
      </c>
      <c r="C26" s="27" t="s">
        <v>141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 x14ac:dyDescent="0.25">
      <c r="A27" t="str">
        <f t="shared" si="0"/>
        <v>214</v>
      </c>
      <c r="B27">
        <v>1423</v>
      </c>
      <c r="C27" s="27" t="s">
        <v>142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  <row r="28" spans="1:16" x14ac:dyDescent="0.25">
      <c r="A28" t="str">
        <f t="shared" si="0"/>
        <v>214</v>
      </c>
      <c r="B28">
        <v>1424</v>
      </c>
      <c r="C28" s="27" t="s">
        <v>143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</row>
    <row r="29" spans="1:16" x14ac:dyDescent="0.25">
      <c r="A29" t="str">
        <f t="shared" si="0"/>
        <v>214</v>
      </c>
      <c r="B29">
        <v>1425</v>
      </c>
      <c r="C29" s="27" t="s">
        <v>144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</row>
    <row r="30" spans="1:16" x14ac:dyDescent="0.25">
      <c r="A30" t="str">
        <f t="shared" si="0"/>
        <v>215</v>
      </c>
      <c r="B30">
        <v>151</v>
      </c>
      <c r="C30" s="27" t="s">
        <v>145</v>
      </c>
      <c r="D30">
        <v>4750044</v>
      </c>
      <c r="E30">
        <v>5363404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10113448</v>
      </c>
    </row>
    <row r="31" spans="1:16" x14ac:dyDescent="0.25">
      <c r="A31" t="str">
        <f t="shared" si="0"/>
        <v>215</v>
      </c>
      <c r="B31">
        <v>152</v>
      </c>
      <c r="C31" s="27" t="s">
        <v>146</v>
      </c>
      <c r="D31">
        <v>5352258</v>
      </c>
      <c r="E31">
        <v>6265469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11617727</v>
      </c>
    </row>
    <row r="32" spans="1:16" x14ac:dyDescent="0.25">
      <c r="A32" t="str">
        <f t="shared" si="0"/>
        <v>215</v>
      </c>
      <c r="B32">
        <v>153</v>
      </c>
      <c r="C32" s="27" t="s">
        <v>147</v>
      </c>
      <c r="D32">
        <v>458524</v>
      </c>
      <c r="E32">
        <v>484465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942989</v>
      </c>
    </row>
    <row r="33" spans="1:16" x14ac:dyDescent="0.25">
      <c r="A33" t="str">
        <f t="shared" si="0"/>
        <v>221</v>
      </c>
      <c r="B33">
        <v>211</v>
      </c>
      <c r="C33" s="27" t="s">
        <v>148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</row>
    <row r="34" spans="1:16" x14ac:dyDescent="0.25">
      <c r="A34" t="str">
        <f t="shared" si="0"/>
        <v>221</v>
      </c>
      <c r="B34">
        <v>213</v>
      </c>
      <c r="C34" s="27" t="s">
        <v>149</v>
      </c>
      <c r="D34">
        <v>2954112</v>
      </c>
      <c r="E34">
        <v>2380048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5334160</v>
      </c>
    </row>
    <row r="35" spans="1:16" x14ac:dyDescent="0.25">
      <c r="A35" t="str">
        <f t="shared" si="0"/>
        <v>221</v>
      </c>
      <c r="B35">
        <v>215</v>
      </c>
      <c r="C35" s="27" t="s">
        <v>150</v>
      </c>
      <c r="D35">
        <v>1262354</v>
      </c>
      <c r="E35">
        <v>-584964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677390</v>
      </c>
    </row>
    <row r="36" spans="1:16" x14ac:dyDescent="0.25">
      <c r="A36" t="str">
        <f t="shared" si="0"/>
        <v>221</v>
      </c>
      <c r="B36">
        <v>2161</v>
      </c>
      <c r="C36" s="27" t="s">
        <v>151</v>
      </c>
      <c r="D36">
        <v>931496</v>
      </c>
      <c r="E36">
        <v>1764644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2696141</v>
      </c>
    </row>
    <row r="37" spans="1:16" x14ac:dyDescent="0.25">
      <c r="A37" t="str">
        <f t="shared" si="0"/>
        <v>221</v>
      </c>
      <c r="B37">
        <v>217</v>
      </c>
      <c r="C37" s="27" t="s">
        <v>152</v>
      </c>
      <c r="D37">
        <v>5350</v>
      </c>
      <c r="E37">
        <v>14379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19729</v>
      </c>
    </row>
    <row r="38" spans="1:16" x14ac:dyDescent="0.25">
      <c r="A38" t="str">
        <f t="shared" si="0"/>
        <v>221</v>
      </c>
      <c r="B38">
        <v>218</v>
      </c>
      <c r="C38" s="27" t="s">
        <v>153</v>
      </c>
      <c r="D38">
        <v>19157</v>
      </c>
      <c r="E38">
        <v>18473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37630</v>
      </c>
    </row>
    <row r="39" spans="1:16" x14ac:dyDescent="0.25">
      <c r="A39" t="str">
        <f t="shared" si="0"/>
        <v>222</v>
      </c>
      <c r="B39">
        <v>221</v>
      </c>
      <c r="C39" s="27" t="s">
        <v>154</v>
      </c>
      <c r="D39">
        <v>34320</v>
      </c>
      <c r="E39">
        <v>36608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70928</v>
      </c>
    </row>
    <row r="40" spans="1:16" x14ac:dyDescent="0.25">
      <c r="A40" t="str">
        <f t="shared" si="0"/>
        <v>222</v>
      </c>
      <c r="B40">
        <v>221</v>
      </c>
      <c r="C40" s="27" t="s">
        <v>155</v>
      </c>
      <c r="D40">
        <v>-95562</v>
      </c>
      <c r="E40">
        <v>4306658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4211096</v>
      </c>
    </row>
    <row r="41" spans="1:16" x14ac:dyDescent="0.25">
      <c r="A41" t="str">
        <f t="shared" si="0"/>
        <v>222</v>
      </c>
      <c r="B41">
        <v>221</v>
      </c>
      <c r="C41" s="27" t="s">
        <v>156</v>
      </c>
      <c r="D41">
        <v>15000</v>
      </c>
      <c r="E41">
        <v>1022800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1037800</v>
      </c>
    </row>
    <row r="42" spans="1:16" x14ac:dyDescent="0.25">
      <c r="A42" t="str">
        <f t="shared" si="0"/>
        <v>222</v>
      </c>
      <c r="B42">
        <v>221</v>
      </c>
      <c r="C42" s="27" t="s">
        <v>157</v>
      </c>
      <c r="D42">
        <v>810884</v>
      </c>
      <c r="E42">
        <v>409911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1220795</v>
      </c>
    </row>
    <row r="43" spans="1:16" x14ac:dyDescent="0.25">
      <c r="A43" t="str">
        <f t="shared" si="0"/>
        <v>222</v>
      </c>
      <c r="B43">
        <v>221</v>
      </c>
      <c r="C43" s="27" t="s">
        <v>158</v>
      </c>
      <c r="D43">
        <v>150000</v>
      </c>
      <c r="E43">
        <v>50000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200000</v>
      </c>
    </row>
    <row r="44" spans="1:16" x14ac:dyDescent="0.25">
      <c r="A44" t="str">
        <f t="shared" si="0"/>
        <v>222</v>
      </c>
      <c r="B44">
        <v>221</v>
      </c>
      <c r="C44" s="27" t="s">
        <v>159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</row>
    <row r="45" spans="1:16" x14ac:dyDescent="0.25">
      <c r="A45" t="str">
        <f t="shared" si="0"/>
        <v>222</v>
      </c>
      <c r="B45">
        <v>221</v>
      </c>
      <c r="C45" s="27" t="s">
        <v>160</v>
      </c>
      <c r="D45">
        <v>235482</v>
      </c>
      <c r="E45">
        <v>25740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261222</v>
      </c>
    </row>
    <row r="46" spans="1:16" x14ac:dyDescent="0.25">
      <c r="A46" t="str">
        <f t="shared" si="0"/>
        <v>222</v>
      </c>
      <c r="B46">
        <v>221</v>
      </c>
      <c r="C46" s="27" t="s">
        <v>161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</row>
    <row r="47" spans="1:16" x14ac:dyDescent="0.25">
      <c r="A47" t="str">
        <f t="shared" si="0"/>
        <v>222</v>
      </c>
      <c r="B47">
        <v>221</v>
      </c>
      <c r="C47" s="27" t="s">
        <v>162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</row>
    <row r="48" spans="1:16" x14ac:dyDescent="0.25">
      <c r="A48" t="str">
        <f t="shared" si="0"/>
        <v>222</v>
      </c>
      <c r="B48">
        <v>221</v>
      </c>
      <c r="C48" s="27" t="s">
        <v>163</v>
      </c>
      <c r="D48">
        <v>801186</v>
      </c>
      <c r="E48">
        <v>1007904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1809090</v>
      </c>
    </row>
    <row r="49" spans="1:16" x14ac:dyDescent="0.25">
      <c r="A49" t="str">
        <f t="shared" si="0"/>
        <v>222</v>
      </c>
      <c r="B49">
        <v>221</v>
      </c>
      <c r="C49" s="27" t="s">
        <v>157</v>
      </c>
      <c r="D49">
        <v>0</v>
      </c>
      <c r="E49">
        <v>1572405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1572405</v>
      </c>
    </row>
    <row r="50" spans="1:16" x14ac:dyDescent="0.25">
      <c r="A50" t="str">
        <f t="shared" si="0"/>
        <v>222</v>
      </c>
      <c r="B50">
        <v>222</v>
      </c>
      <c r="C50" s="27" t="s">
        <v>164</v>
      </c>
      <c r="D50">
        <v>20729</v>
      </c>
      <c r="E50">
        <v>19500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40229</v>
      </c>
    </row>
    <row r="51" spans="1:16" x14ac:dyDescent="0.25">
      <c r="A51" t="str">
        <f t="shared" si="0"/>
        <v>222</v>
      </c>
      <c r="B51">
        <v>222</v>
      </c>
      <c r="C51" s="27" t="s">
        <v>165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</row>
    <row r="52" spans="1:16" x14ac:dyDescent="0.25">
      <c r="A52" t="str">
        <f t="shared" si="0"/>
        <v>222</v>
      </c>
      <c r="B52">
        <v>222</v>
      </c>
      <c r="C52" s="27" t="s">
        <v>166</v>
      </c>
      <c r="D52">
        <v>0</v>
      </c>
      <c r="E52">
        <v>640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640</v>
      </c>
    </row>
    <row r="53" spans="1:16" x14ac:dyDescent="0.25">
      <c r="A53" t="str">
        <f t="shared" si="0"/>
        <v>223</v>
      </c>
      <c r="B53">
        <v>231</v>
      </c>
      <c r="C53" s="27" t="s">
        <v>167</v>
      </c>
      <c r="D53">
        <v>1092893</v>
      </c>
      <c r="E53">
        <v>-578286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514607</v>
      </c>
    </row>
    <row r="54" spans="1:16" x14ac:dyDescent="0.25">
      <c r="A54" t="str">
        <f t="shared" si="0"/>
        <v>223</v>
      </c>
      <c r="B54">
        <v>231</v>
      </c>
      <c r="C54" s="27" t="s">
        <v>168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</row>
    <row r="55" spans="1:16" x14ac:dyDescent="0.25">
      <c r="A55" t="str">
        <f t="shared" si="0"/>
        <v>223</v>
      </c>
      <c r="B55">
        <v>231</v>
      </c>
      <c r="C55" s="27" t="s">
        <v>169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</row>
    <row r="56" spans="1:16" x14ac:dyDescent="0.25">
      <c r="A56" t="str">
        <f t="shared" si="0"/>
        <v>223</v>
      </c>
      <c r="B56">
        <v>231</v>
      </c>
      <c r="C56" s="27" t="s">
        <v>170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</row>
    <row r="57" spans="1:16" x14ac:dyDescent="0.25">
      <c r="A57" t="str">
        <f t="shared" si="0"/>
        <v>223</v>
      </c>
      <c r="B57">
        <v>231</v>
      </c>
      <c r="C57" s="27" t="s">
        <v>171</v>
      </c>
      <c r="D57">
        <v>0</v>
      </c>
      <c r="E57">
        <v>4036170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4036170</v>
      </c>
    </row>
    <row r="58" spans="1:16" x14ac:dyDescent="0.25">
      <c r="A58" t="str">
        <f t="shared" si="0"/>
        <v>223</v>
      </c>
      <c r="B58">
        <v>232</v>
      </c>
      <c r="C58" s="27" t="s">
        <v>172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</row>
    <row r="59" spans="1:16" x14ac:dyDescent="0.25">
      <c r="A59" t="str">
        <f t="shared" si="0"/>
        <v>224</v>
      </c>
      <c r="B59">
        <v>241</v>
      </c>
      <c r="C59" s="27" t="s">
        <v>173</v>
      </c>
      <c r="D59">
        <v>4207</v>
      </c>
      <c r="E59">
        <v>38810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43017</v>
      </c>
    </row>
    <row r="60" spans="1:16" x14ac:dyDescent="0.25">
      <c r="A60" t="str">
        <f t="shared" si="0"/>
        <v>224</v>
      </c>
      <c r="B60">
        <v>242</v>
      </c>
      <c r="C60" s="27" t="s">
        <v>174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</row>
    <row r="61" spans="1:16" x14ac:dyDescent="0.25">
      <c r="A61" t="str">
        <f t="shared" si="0"/>
        <v>224</v>
      </c>
      <c r="B61">
        <v>242</v>
      </c>
      <c r="C61" s="27" t="s">
        <v>175</v>
      </c>
      <c r="D61">
        <v>150</v>
      </c>
      <c r="E61">
        <v>10550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10700</v>
      </c>
    </row>
    <row r="62" spans="1:16" x14ac:dyDescent="0.25">
      <c r="A62" t="str">
        <f t="shared" si="0"/>
        <v>224</v>
      </c>
      <c r="B62">
        <v>244</v>
      </c>
      <c r="C62" s="27" t="s">
        <v>176</v>
      </c>
      <c r="D62">
        <v>0</v>
      </c>
      <c r="E62">
        <v>3420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3420</v>
      </c>
    </row>
    <row r="63" spans="1:16" x14ac:dyDescent="0.25">
      <c r="A63" t="str">
        <f t="shared" si="0"/>
        <v>225</v>
      </c>
      <c r="B63">
        <v>251</v>
      </c>
      <c r="C63" s="27" t="s">
        <v>177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</row>
    <row r="64" spans="1:16" x14ac:dyDescent="0.25">
      <c r="A64" t="str">
        <f t="shared" si="0"/>
        <v>225</v>
      </c>
      <c r="B64">
        <v>251</v>
      </c>
      <c r="C64" s="27" t="s">
        <v>178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</row>
    <row r="65" spans="1:16" x14ac:dyDescent="0.25">
      <c r="A65" t="str">
        <f t="shared" si="0"/>
        <v>225</v>
      </c>
      <c r="B65">
        <v>251</v>
      </c>
      <c r="C65" s="27" t="s">
        <v>179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</row>
    <row r="66" spans="1:16" x14ac:dyDescent="0.25">
      <c r="A66" t="str">
        <f t="shared" ref="A66:A129" si="1">CONCATENATE("2", LEFT(B66, 2))</f>
        <v>225</v>
      </c>
      <c r="B66">
        <v>251</v>
      </c>
      <c r="C66" s="27" t="s">
        <v>180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</row>
    <row r="67" spans="1:16" x14ac:dyDescent="0.25">
      <c r="A67" t="str">
        <f t="shared" si="1"/>
        <v>225</v>
      </c>
      <c r="B67">
        <v>251</v>
      </c>
      <c r="C67" s="27" t="s">
        <v>181</v>
      </c>
      <c r="D67">
        <v>483716</v>
      </c>
      <c r="E67">
        <v>482968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966684</v>
      </c>
    </row>
    <row r="68" spans="1:16" x14ac:dyDescent="0.25">
      <c r="A68" t="str">
        <f t="shared" si="1"/>
        <v>225</v>
      </c>
      <c r="B68">
        <v>251</v>
      </c>
      <c r="C68" s="27" t="s">
        <v>182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</row>
    <row r="69" spans="1:16" x14ac:dyDescent="0.25">
      <c r="A69" t="str">
        <f t="shared" si="1"/>
        <v>225</v>
      </c>
      <c r="B69">
        <v>251</v>
      </c>
      <c r="C69" s="27" t="s">
        <v>183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</row>
    <row r="70" spans="1:16" x14ac:dyDescent="0.25">
      <c r="A70" t="str">
        <f t="shared" si="1"/>
        <v>225</v>
      </c>
      <c r="B70">
        <v>253</v>
      </c>
      <c r="C70" s="27" t="s">
        <v>184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</row>
    <row r="71" spans="1:16" x14ac:dyDescent="0.25">
      <c r="A71" t="str">
        <f t="shared" si="1"/>
        <v>225</v>
      </c>
      <c r="B71">
        <v>2533</v>
      </c>
      <c r="C71" s="27" t="s">
        <v>185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</row>
    <row r="72" spans="1:16" x14ac:dyDescent="0.25">
      <c r="A72" t="str">
        <f t="shared" si="1"/>
        <v>225</v>
      </c>
      <c r="B72">
        <v>254</v>
      </c>
      <c r="C72" s="27" t="s">
        <v>186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</row>
    <row r="73" spans="1:16" x14ac:dyDescent="0.25">
      <c r="A73" t="str">
        <f t="shared" si="1"/>
        <v>225</v>
      </c>
      <c r="B73">
        <v>254</v>
      </c>
      <c r="C73" s="27" t="s">
        <v>187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</row>
    <row r="74" spans="1:16" x14ac:dyDescent="0.25">
      <c r="A74" t="str">
        <f t="shared" si="1"/>
        <v>225</v>
      </c>
      <c r="B74">
        <v>258</v>
      </c>
      <c r="C74" s="27" t="s">
        <v>189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</row>
    <row r="75" spans="1:16" x14ac:dyDescent="0.25">
      <c r="A75" t="str">
        <f t="shared" si="1"/>
        <v>225</v>
      </c>
      <c r="B75">
        <v>258</v>
      </c>
      <c r="C75" s="27" t="s">
        <v>190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 x14ac:dyDescent="0.25">
      <c r="A76" t="str">
        <f t="shared" si="1"/>
        <v>225</v>
      </c>
      <c r="B76">
        <v>258</v>
      </c>
      <c r="C76" s="27" t="s">
        <v>191</v>
      </c>
      <c r="D76">
        <v>30000</v>
      </c>
      <c r="E76">
        <v>30000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60000</v>
      </c>
    </row>
    <row r="77" spans="1:16" x14ac:dyDescent="0.25">
      <c r="A77" t="str">
        <f t="shared" si="1"/>
        <v>225</v>
      </c>
      <c r="B77">
        <v>258</v>
      </c>
      <c r="C77" s="27" t="s">
        <v>192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 x14ac:dyDescent="0.25">
      <c r="A78" t="str">
        <f t="shared" si="1"/>
        <v>225</v>
      </c>
      <c r="B78">
        <v>258</v>
      </c>
      <c r="C78" s="27" t="s">
        <v>188</v>
      </c>
      <c r="D78">
        <v>0</v>
      </c>
      <c r="E78">
        <v>36928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36928</v>
      </c>
    </row>
    <row r="79" spans="1:16" x14ac:dyDescent="0.25">
      <c r="A79" t="str">
        <f t="shared" si="1"/>
        <v>226</v>
      </c>
      <c r="B79">
        <v>261</v>
      </c>
      <c r="C79" s="27" t="s">
        <v>193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</row>
    <row r="80" spans="1:16" x14ac:dyDescent="0.25">
      <c r="A80" t="str">
        <f t="shared" si="1"/>
        <v>226</v>
      </c>
      <c r="B80">
        <v>261</v>
      </c>
      <c r="C80" s="27" t="s">
        <v>194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</row>
    <row r="81" spans="1:16" x14ac:dyDescent="0.25">
      <c r="A81" t="str">
        <f t="shared" si="1"/>
        <v>226</v>
      </c>
      <c r="B81">
        <v>261</v>
      </c>
      <c r="C81" s="27" t="s">
        <v>195</v>
      </c>
      <c r="D81">
        <v>0</v>
      </c>
      <c r="E81">
        <v>591438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591438</v>
      </c>
    </row>
    <row r="82" spans="1:16" x14ac:dyDescent="0.25">
      <c r="A82" t="str">
        <f t="shared" si="1"/>
        <v>226</v>
      </c>
      <c r="B82">
        <v>261</v>
      </c>
      <c r="C82" s="27" t="s">
        <v>196</v>
      </c>
      <c r="D82">
        <v>0</v>
      </c>
      <c r="E82">
        <v>168982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168982</v>
      </c>
    </row>
    <row r="83" spans="1:16" x14ac:dyDescent="0.25">
      <c r="A83" t="str">
        <f t="shared" si="1"/>
        <v>226</v>
      </c>
      <c r="B83">
        <v>262</v>
      </c>
      <c r="C83" s="27" t="s">
        <v>197</v>
      </c>
      <c r="D83">
        <v>0</v>
      </c>
      <c r="E83">
        <v>27405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27405</v>
      </c>
    </row>
    <row r="84" spans="1:16" x14ac:dyDescent="0.25">
      <c r="A84" t="str">
        <f t="shared" si="1"/>
        <v>226</v>
      </c>
      <c r="B84">
        <v>262</v>
      </c>
      <c r="C84" s="27" t="s">
        <v>198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</row>
    <row r="85" spans="1:16" x14ac:dyDescent="0.25">
      <c r="A85" t="str">
        <f t="shared" si="1"/>
        <v>226</v>
      </c>
      <c r="B85">
        <v>262</v>
      </c>
      <c r="C85" s="27" t="s">
        <v>199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</row>
    <row r="86" spans="1:16" x14ac:dyDescent="0.25">
      <c r="A86" t="str">
        <f t="shared" si="1"/>
        <v>226</v>
      </c>
      <c r="B86">
        <v>262</v>
      </c>
      <c r="C86" s="27" t="s">
        <v>200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</row>
    <row r="87" spans="1:16" x14ac:dyDescent="0.25">
      <c r="A87" t="str">
        <f t="shared" si="1"/>
        <v>226</v>
      </c>
      <c r="B87">
        <v>262</v>
      </c>
      <c r="C87" s="27" t="s">
        <v>201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</row>
    <row r="88" spans="1:16" x14ac:dyDescent="0.25">
      <c r="A88" t="str">
        <f t="shared" si="1"/>
        <v>226</v>
      </c>
      <c r="B88">
        <v>262</v>
      </c>
      <c r="C88" s="27" t="s">
        <v>202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</row>
    <row r="89" spans="1:16" x14ac:dyDescent="0.25">
      <c r="A89" t="str">
        <f t="shared" si="1"/>
        <v>226</v>
      </c>
      <c r="B89">
        <v>262</v>
      </c>
      <c r="C89" s="27" t="s">
        <v>203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</row>
    <row r="90" spans="1:16" x14ac:dyDescent="0.25">
      <c r="A90" t="str">
        <f t="shared" si="1"/>
        <v>226</v>
      </c>
      <c r="B90">
        <v>262</v>
      </c>
      <c r="C90" s="27" t="s">
        <v>204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</row>
    <row r="91" spans="1:16" x14ac:dyDescent="0.25">
      <c r="A91" t="str">
        <f t="shared" si="1"/>
        <v>226</v>
      </c>
      <c r="B91">
        <v>262</v>
      </c>
      <c r="C91" s="27" t="s">
        <v>205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</row>
    <row r="92" spans="1:16" x14ac:dyDescent="0.25">
      <c r="A92" t="str">
        <f t="shared" si="1"/>
        <v>226</v>
      </c>
      <c r="B92">
        <v>262</v>
      </c>
      <c r="C92" s="27" t="s">
        <v>206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</row>
    <row r="93" spans="1:16" x14ac:dyDescent="0.25">
      <c r="A93" t="str">
        <f t="shared" si="1"/>
        <v>226</v>
      </c>
      <c r="B93">
        <v>262</v>
      </c>
      <c r="C93" s="27" t="s">
        <v>207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</row>
    <row r="94" spans="1:16" x14ac:dyDescent="0.25">
      <c r="A94" t="str">
        <f t="shared" si="1"/>
        <v>226</v>
      </c>
      <c r="B94">
        <v>262</v>
      </c>
      <c r="C94" s="27" t="s">
        <v>208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</row>
    <row r="95" spans="1:16" x14ac:dyDescent="0.25">
      <c r="A95" t="str">
        <f t="shared" si="1"/>
        <v>226</v>
      </c>
      <c r="B95">
        <v>263</v>
      </c>
      <c r="C95" s="27" t="s">
        <v>209</v>
      </c>
      <c r="D95">
        <v>-1869342</v>
      </c>
      <c r="E95">
        <v>-1869342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-3738685</v>
      </c>
    </row>
    <row r="96" spans="1:16" x14ac:dyDescent="0.25">
      <c r="A96" t="str">
        <f t="shared" si="1"/>
        <v>226</v>
      </c>
      <c r="B96">
        <v>263</v>
      </c>
      <c r="C96" s="27" t="s">
        <v>210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</row>
    <row r="97" spans="1:16" x14ac:dyDescent="0.25">
      <c r="A97" t="str">
        <f t="shared" si="1"/>
        <v>226</v>
      </c>
      <c r="B97">
        <v>263</v>
      </c>
      <c r="C97" s="27" t="s">
        <v>211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</row>
    <row r="98" spans="1:16" x14ac:dyDescent="0.25">
      <c r="A98" t="str">
        <f t="shared" si="1"/>
        <v>226</v>
      </c>
      <c r="B98">
        <v>263</v>
      </c>
      <c r="C98" s="27" t="s">
        <v>212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</row>
    <row r="99" spans="1:16" x14ac:dyDescent="0.25">
      <c r="A99" t="str">
        <f t="shared" si="1"/>
        <v>226</v>
      </c>
      <c r="B99">
        <v>263</v>
      </c>
      <c r="C99" s="27" t="s">
        <v>213</v>
      </c>
      <c r="D99">
        <v>2872286</v>
      </c>
      <c r="E99">
        <v>4780369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7652655</v>
      </c>
    </row>
    <row r="100" spans="1:16" x14ac:dyDescent="0.25">
      <c r="A100" t="str">
        <f t="shared" si="1"/>
        <v>226</v>
      </c>
      <c r="B100">
        <v>263</v>
      </c>
      <c r="C100" s="27" t="s">
        <v>214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</row>
    <row r="101" spans="1:16" x14ac:dyDescent="0.25">
      <c r="A101" t="str">
        <f t="shared" si="1"/>
        <v>226</v>
      </c>
      <c r="B101">
        <v>263</v>
      </c>
      <c r="C101" s="27" t="s">
        <v>215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</row>
    <row r="102" spans="1:16" x14ac:dyDescent="0.25">
      <c r="A102" t="str">
        <f t="shared" si="1"/>
        <v>226</v>
      </c>
      <c r="B102">
        <v>263</v>
      </c>
      <c r="C102" s="27" t="s">
        <v>216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</row>
    <row r="103" spans="1:16" x14ac:dyDescent="0.25">
      <c r="A103" t="str">
        <f t="shared" si="1"/>
        <v>226</v>
      </c>
      <c r="B103">
        <v>263</v>
      </c>
      <c r="C103" s="27" t="s">
        <v>217</v>
      </c>
      <c r="D103">
        <v>1869342</v>
      </c>
      <c r="E103">
        <v>1869342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3738685</v>
      </c>
    </row>
    <row r="104" spans="1:16" x14ac:dyDescent="0.25">
      <c r="A104" t="str">
        <f t="shared" si="1"/>
        <v>226</v>
      </c>
      <c r="B104">
        <v>263</v>
      </c>
      <c r="C104" s="27" t="s">
        <v>218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</row>
    <row r="105" spans="1:16" x14ac:dyDescent="0.25">
      <c r="A105" t="str">
        <f t="shared" si="1"/>
        <v>227</v>
      </c>
      <c r="B105">
        <v>271</v>
      </c>
      <c r="C105" s="27" t="s">
        <v>219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</row>
    <row r="106" spans="1:16" x14ac:dyDescent="0.25">
      <c r="A106" t="str">
        <f t="shared" si="1"/>
        <v>227</v>
      </c>
      <c r="B106">
        <v>271</v>
      </c>
      <c r="C106" s="27" t="s">
        <v>220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</row>
    <row r="107" spans="1:16" x14ac:dyDescent="0.25">
      <c r="A107" t="str">
        <f t="shared" si="1"/>
        <v>227</v>
      </c>
      <c r="B107">
        <v>271</v>
      </c>
      <c r="C107" s="27" t="s">
        <v>221</v>
      </c>
      <c r="D107">
        <v>947517</v>
      </c>
      <c r="E107">
        <v>456649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1404166</v>
      </c>
    </row>
    <row r="108" spans="1:16" x14ac:dyDescent="0.25">
      <c r="A108" t="str">
        <f t="shared" si="1"/>
        <v>227</v>
      </c>
      <c r="B108">
        <v>271</v>
      </c>
      <c r="C108" s="27" t="s">
        <v>222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</row>
    <row r="109" spans="1:16" x14ac:dyDescent="0.25">
      <c r="A109" t="str">
        <f t="shared" si="1"/>
        <v>227</v>
      </c>
      <c r="B109">
        <v>272</v>
      </c>
      <c r="C109" s="27" t="s">
        <v>223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</row>
    <row r="110" spans="1:16" x14ac:dyDescent="0.25">
      <c r="A110" t="str">
        <f t="shared" si="1"/>
        <v>227</v>
      </c>
      <c r="B110">
        <v>272</v>
      </c>
      <c r="C110" s="27" t="s">
        <v>224</v>
      </c>
      <c r="D110">
        <v>83650</v>
      </c>
      <c r="E110">
        <v>87215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170865</v>
      </c>
    </row>
    <row r="111" spans="1:16" x14ac:dyDescent="0.25">
      <c r="A111" t="str">
        <f t="shared" si="1"/>
        <v>227</v>
      </c>
      <c r="B111">
        <v>272</v>
      </c>
      <c r="C111" s="27" t="s">
        <v>225</v>
      </c>
      <c r="D111">
        <v>0</v>
      </c>
      <c r="E111">
        <v>100000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100000</v>
      </c>
    </row>
    <row r="112" spans="1:16" x14ac:dyDescent="0.25">
      <c r="A112" t="str">
        <f t="shared" si="1"/>
        <v>227</v>
      </c>
      <c r="B112">
        <v>272</v>
      </c>
      <c r="C112" s="27" t="s">
        <v>226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</row>
    <row r="113" spans="1:16" x14ac:dyDescent="0.25">
      <c r="A113" t="str">
        <f t="shared" si="1"/>
        <v>227</v>
      </c>
      <c r="B113">
        <v>272</v>
      </c>
      <c r="C113" s="27" t="s">
        <v>227</v>
      </c>
      <c r="D113">
        <v>2500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2500</v>
      </c>
    </row>
    <row r="114" spans="1:16" x14ac:dyDescent="0.25">
      <c r="A114" t="str">
        <f t="shared" si="1"/>
        <v>227</v>
      </c>
      <c r="B114">
        <v>272</v>
      </c>
      <c r="C114" s="27" t="s">
        <v>228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</row>
    <row r="115" spans="1:16" x14ac:dyDescent="0.25">
      <c r="A115" t="str">
        <f t="shared" si="1"/>
        <v>228</v>
      </c>
      <c r="B115">
        <v>281</v>
      </c>
      <c r="C115" s="27" t="s">
        <v>229</v>
      </c>
      <c r="D115">
        <v>435000</v>
      </c>
      <c r="E115">
        <v>15500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450500</v>
      </c>
    </row>
    <row r="116" spans="1:16" x14ac:dyDescent="0.25">
      <c r="A116" t="str">
        <f t="shared" si="1"/>
        <v>228</v>
      </c>
      <c r="B116">
        <v>282</v>
      </c>
      <c r="C116" s="27" t="s">
        <v>230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</row>
    <row r="117" spans="1:16" x14ac:dyDescent="0.25">
      <c r="A117" t="str">
        <f t="shared" si="1"/>
        <v>228</v>
      </c>
      <c r="B117">
        <v>282</v>
      </c>
      <c r="C117" s="27" t="s">
        <v>231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</row>
    <row r="118" spans="1:16" x14ac:dyDescent="0.25">
      <c r="A118" t="str">
        <f t="shared" si="1"/>
        <v>228</v>
      </c>
      <c r="B118">
        <v>282</v>
      </c>
      <c r="C118" s="27" t="s">
        <v>232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</row>
    <row r="119" spans="1:16" x14ac:dyDescent="0.25">
      <c r="A119" t="str">
        <f t="shared" si="1"/>
        <v>228</v>
      </c>
      <c r="B119">
        <v>282</v>
      </c>
      <c r="C119" s="27" t="s">
        <v>233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</row>
    <row r="120" spans="1:16" x14ac:dyDescent="0.25">
      <c r="A120" t="str">
        <f t="shared" si="1"/>
        <v>228</v>
      </c>
      <c r="B120">
        <v>282</v>
      </c>
      <c r="C120" s="27" t="s">
        <v>234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</row>
    <row r="121" spans="1:16" x14ac:dyDescent="0.25">
      <c r="A121" t="str">
        <f t="shared" si="1"/>
        <v>228</v>
      </c>
      <c r="B121">
        <v>282</v>
      </c>
      <c r="C121" s="27" t="s">
        <v>235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</row>
    <row r="122" spans="1:16" x14ac:dyDescent="0.25">
      <c r="A122" t="str">
        <f t="shared" si="1"/>
        <v>228</v>
      </c>
      <c r="B122">
        <v>282</v>
      </c>
      <c r="C122" s="27" t="s">
        <v>236</v>
      </c>
      <c r="D122">
        <v>50297</v>
      </c>
      <c r="E122">
        <v>30259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80555</v>
      </c>
    </row>
    <row r="123" spans="1:16" x14ac:dyDescent="0.25">
      <c r="A123" t="str">
        <f t="shared" si="1"/>
        <v>228</v>
      </c>
      <c r="B123">
        <v>282</v>
      </c>
      <c r="C123" s="27" t="s">
        <v>237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</row>
    <row r="124" spans="1:16" x14ac:dyDescent="0.25">
      <c r="A124" t="str">
        <f t="shared" si="1"/>
        <v>228</v>
      </c>
      <c r="B124">
        <v>284</v>
      </c>
      <c r="C124" s="27" t="s">
        <v>238</v>
      </c>
      <c r="D124">
        <v>98500</v>
      </c>
      <c r="E124">
        <v>196800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295300</v>
      </c>
    </row>
    <row r="125" spans="1:16" x14ac:dyDescent="0.25">
      <c r="A125" t="str">
        <f t="shared" si="1"/>
        <v>228</v>
      </c>
      <c r="B125">
        <v>285</v>
      </c>
      <c r="C125" s="27" t="s">
        <v>239</v>
      </c>
      <c r="D125">
        <v>61419</v>
      </c>
      <c r="E125">
        <v>63510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124929</v>
      </c>
    </row>
    <row r="126" spans="1:16" x14ac:dyDescent="0.25">
      <c r="A126" t="str">
        <f t="shared" si="1"/>
        <v>228</v>
      </c>
      <c r="B126">
        <v>285</v>
      </c>
      <c r="C126" s="27" t="s">
        <v>240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</row>
    <row r="127" spans="1:16" x14ac:dyDescent="0.25">
      <c r="A127" t="str">
        <f t="shared" si="1"/>
        <v>228</v>
      </c>
      <c r="B127">
        <v>285</v>
      </c>
      <c r="C127" s="27" t="s">
        <v>241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</row>
    <row r="128" spans="1:16" x14ac:dyDescent="0.25">
      <c r="A128" t="str">
        <f t="shared" si="1"/>
        <v>228</v>
      </c>
      <c r="B128">
        <v>286</v>
      </c>
      <c r="C128" s="27" t="s">
        <v>242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</row>
    <row r="129" spans="1:16" x14ac:dyDescent="0.25">
      <c r="A129" t="str">
        <f t="shared" si="1"/>
        <v>228</v>
      </c>
      <c r="B129">
        <v>286</v>
      </c>
      <c r="C129" s="27" t="s">
        <v>243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</row>
    <row r="130" spans="1:16" x14ac:dyDescent="0.25">
      <c r="A130" t="str">
        <f t="shared" ref="A130:A193" si="2">CONCATENATE("2", LEFT(B130, 2))</f>
        <v>228</v>
      </c>
      <c r="B130">
        <v>286</v>
      </c>
      <c r="C130" s="27" t="s">
        <v>244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</row>
    <row r="131" spans="1:16" x14ac:dyDescent="0.25">
      <c r="A131" t="str">
        <f t="shared" si="2"/>
        <v>228</v>
      </c>
      <c r="B131">
        <v>286</v>
      </c>
      <c r="C131" s="27" t="s">
        <v>245</v>
      </c>
      <c r="D131">
        <v>0</v>
      </c>
      <c r="E131">
        <v>20000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20000</v>
      </c>
    </row>
    <row r="132" spans="1:16" x14ac:dyDescent="0.25">
      <c r="A132" t="str">
        <f t="shared" si="2"/>
        <v>228</v>
      </c>
      <c r="B132">
        <v>286</v>
      </c>
      <c r="C132" s="27" t="s">
        <v>246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</row>
    <row r="133" spans="1:16" x14ac:dyDescent="0.25">
      <c r="A133" t="str">
        <f t="shared" si="2"/>
        <v>228</v>
      </c>
      <c r="B133">
        <v>286</v>
      </c>
      <c r="C133" s="27" t="s">
        <v>247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</row>
    <row r="134" spans="1:16" x14ac:dyDescent="0.25">
      <c r="A134" t="str">
        <f t="shared" si="2"/>
        <v>228</v>
      </c>
      <c r="B134">
        <v>286</v>
      </c>
      <c r="C134" s="27" t="s">
        <v>248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</row>
    <row r="135" spans="1:16" x14ac:dyDescent="0.25">
      <c r="A135" t="str">
        <f t="shared" si="2"/>
        <v>228</v>
      </c>
      <c r="B135">
        <v>286</v>
      </c>
      <c r="C135" s="27" t="s">
        <v>249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</row>
    <row r="136" spans="1:16" x14ac:dyDescent="0.25">
      <c r="A136" t="str">
        <f t="shared" si="2"/>
        <v>228</v>
      </c>
      <c r="B136">
        <v>286</v>
      </c>
      <c r="C136" s="27" t="s">
        <v>250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</row>
    <row r="137" spans="1:16" x14ac:dyDescent="0.25">
      <c r="A137" t="str">
        <f t="shared" si="2"/>
        <v>228</v>
      </c>
      <c r="B137">
        <v>286</v>
      </c>
      <c r="C137" s="27" t="s">
        <v>251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</row>
    <row r="138" spans="1:16" x14ac:dyDescent="0.25">
      <c r="A138" t="str">
        <f t="shared" si="2"/>
        <v>228</v>
      </c>
      <c r="B138">
        <v>286</v>
      </c>
      <c r="C138" s="27" t="s">
        <v>252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</row>
    <row r="139" spans="1:16" x14ac:dyDescent="0.25">
      <c r="A139" t="str">
        <f t="shared" si="2"/>
        <v>228</v>
      </c>
      <c r="B139">
        <v>286</v>
      </c>
      <c r="C139" s="27" t="s">
        <v>253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</row>
    <row r="140" spans="1:16" x14ac:dyDescent="0.25">
      <c r="A140" t="str">
        <f t="shared" si="2"/>
        <v>228</v>
      </c>
      <c r="B140">
        <v>286</v>
      </c>
      <c r="C140" s="27" t="s">
        <v>254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</row>
    <row r="141" spans="1:16" x14ac:dyDescent="0.25">
      <c r="A141" t="str">
        <f t="shared" si="2"/>
        <v>228</v>
      </c>
      <c r="B141">
        <v>286</v>
      </c>
      <c r="C141" s="27" t="s">
        <v>255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</row>
    <row r="142" spans="1:16" x14ac:dyDescent="0.25">
      <c r="A142" t="str">
        <f t="shared" si="2"/>
        <v>228</v>
      </c>
      <c r="B142">
        <v>286</v>
      </c>
      <c r="C142" s="27" t="s">
        <v>256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</row>
    <row r="143" spans="1:16" x14ac:dyDescent="0.25">
      <c r="A143" t="str">
        <f t="shared" si="2"/>
        <v>228</v>
      </c>
      <c r="B143">
        <v>286</v>
      </c>
      <c r="C143" s="27" t="s">
        <v>257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</row>
    <row r="144" spans="1:16" x14ac:dyDescent="0.25">
      <c r="A144" t="str">
        <f t="shared" si="2"/>
        <v>228</v>
      </c>
      <c r="B144">
        <v>286</v>
      </c>
      <c r="C144" s="27" t="s">
        <v>258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</row>
    <row r="145" spans="1:16" x14ac:dyDescent="0.25">
      <c r="A145" t="str">
        <f t="shared" si="2"/>
        <v>228</v>
      </c>
      <c r="B145">
        <v>286</v>
      </c>
      <c r="C145" s="27" t="s">
        <v>259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</row>
    <row r="146" spans="1:16" x14ac:dyDescent="0.25">
      <c r="A146" t="str">
        <f t="shared" si="2"/>
        <v>228</v>
      </c>
      <c r="B146">
        <v>286</v>
      </c>
      <c r="C146" s="27" t="s">
        <v>260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</row>
    <row r="147" spans="1:16" x14ac:dyDescent="0.25">
      <c r="A147" t="str">
        <f t="shared" si="2"/>
        <v>228</v>
      </c>
      <c r="B147">
        <v>286</v>
      </c>
      <c r="C147" s="27" t="s">
        <v>261</v>
      </c>
      <c r="D147">
        <v>0</v>
      </c>
      <c r="E147">
        <v>4216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4216</v>
      </c>
    </row>
    <row r="148" spans="1:16" x14ac:dyDescent="0.25">
      <c r="A148" t="str">
        <f t="shared" si="2"/>
        <v>228</v>
      </c>
      <c r="B148">
        <v>286</v>
      </c>
      <c r="C148" s="27" t="s">
        <v>262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</row>
    <row r="149" spans="1:16" x14ac:dyDescent="0.25">
      <c r="A149" t="str">
        <f t="shared" si="2"/>
        <v>228</v>
      </c>
      <c r="B149">
        <v>286</v>
      </c>
      <c r="C149" s="27" t="s">
        <v>263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</row>
    <row r="150" spans="1:16" x14ac:dyDescent="0.25">
      <c r="A150" t="str">
        <f t="shared" si="2"/>
        <v>228</v>
      </c>
      <c r="B150">
        <v>286</v>
      </c>
      <c r="C150" s="27" t="s">
        <v>264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 x14ac:dyDescent="0.25">
      <c r="A151" t="str">
        <f t="shared" si="2"/>
        <v>228</v>
      </c>
      <c r="B151">
        <v>286</v>
      </c>
      <c r="C151" s="27" t="s">
        <v>265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</row>
    <row r="152" spans="1:16" x14ac:dyDescent="0.25">
      <c r="A152" t="str">
        <f t="shared" si="2"/>
        <v>228</v>
      </c>
      <c r="B152">
        <v>287</v>
      </c>
      <c r="C152" s="27" t="s">
        <v>266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</row>
    <row r="153" spans="1:16" x14ac:dyDescent="0.25">
      <c r="A153" t="str">
        <f t="shared" si="2"/>
        <v>228</v>
      </c>
      <c r="B153">
        <v>287</v>
      </c>
      <c r="C153" s="27" t="s">
        <v>267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</row>
    <row r="154" spans="1:16" x14ac:dyDescent="0.25">
      <c r="A154" t="str">
        <f t="shared" si="2"/>
        <v>228</v>
      </c>
      <c r="B154">
        <v>287</v>
      </c>
      <c r="C154" s="27" t="s">
        <v>268</v>
      </c>
      <c r="D154">
        <v>8000</v>
      </c>
      <c r="E154">
        <v>123880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131880</v>
      </c>
    </row>
    <row r="155" spans="1:16" x14ac:dyDescent="0.25">
      <c r="A155" t="str">
        <f t="shared" si="2"/>
        <v>228</v>
      </c>
      <c r="B155">
        <v>287</v>
      </c>
      <c r="C155" s="27" t="s">
        <v>269</v>
      </c>
      <c r="D155">
        <v>19224</v>
      </c>
      <c r="E155">
        <v>6422194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6441418</v>
      </c>
    </row>
    <row r="156" spans="1:16" x14ac:dyDescent="0.25">
      <c r="A156" t="str">
        <f t="shared" si="2"/>
        <v>228</v>
      </c>
      <c r="B156">
        <v>287</v>
      </c>
      <c r="C156" s="27" t="s">
        <v>270</v>
      </c>
      <c r="D156">
        <v>0</v>
      </c>
      <c r="E156">
        <v>704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704</v>
      </c>
    </row>
    <row r="157" spans="1:16" x14ac:dyDescent="0.25">
      <c r="A157" t="str">
        <f t="shared" si="2"/>
        <v>228</v>
      </c>
      <c r="B157">
        <v>287</v>
      </c>
      <c r="C157" s="27" t="s">
        <v>271</v>
      </c>
      <c r="D157">
        <v>0</v>
      </c>
      <c r="E157">
        <v>30400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30400</v>
      </c>
    </row>
    <row r="158" spans="1:16" x14ac:dyDescent="0.25">
      <c r="A158" t="str">
        <f t="shared" si="2"/>
        <v>228</v>
      </c>
      <c r="B158">
        <v>2873</v>
      </c>
      <c r="C158" s="27" t="s">
        <v>272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</row>
    <row r="159" spans="1:16" x14ac:dyDescent="0.25">
      <c r="A159" t="str">
        <f t="shared" si="2"/>
        <v>228</v>
      </c>
      <c r="B159">
        <v>2873</v>
      </c>
      <c r="C159" s="27" t="s">
        <v>273</v>
      </c>
      <c r="D159">
        <v>91667</v>
      </c>
      <c r="E159">
        <v>91667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183333</v>
      </c>
    </row>
    <row r="160" spans="1:16" x14ac:dyDescent="0.25">
      <c r="A160" t="str">
        <f t="shared" si="2"/>
        <v>231</v>
      </c>
      <c r="B160">
        <v>311</v>
      </c>
      <c r="C160" s="27" t="s">
        <v>274</v>
      </c>
      <c r="D160">
        <v>197290</v>
      </c>
      <c r="E160">
        <v>137137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334427</v>
      </c>
    </row>
    <row r="161" spans="1:16" x14ac:dyDescent="0.25">
      <c r="A161" t="str">
        <f t="shared" si="2"/>
        <v>231</v>
      </c>
      <c r="B161">
        <v>311</v>
      </c>
      <c r="C161" s="27" t="s">
        <v>171</v>
      </c>
      <c r="D161">
        <v>252808</v>
      </c>
      <c r="E161">
        <v>1016702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1269510</v>
      </c>
    </row>
    <row r="162" spans="1:16" x14ac:dyDescent="0.25">
      <c r="A162" t="str">
        <f t="shared" si="2"/>
        <v>231</v>
      </c>
      <c r="B162">
        <v>311</v>
      </c>
      <c r="C162" s="27" t="s">
        <v>275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</row>
    <row r="163" spans="1:16" x14ac:dyDescent="0.25">
      <c r="A163" t="str">
        <f t="shared" si="2"/>
        <v>231</v>
      </c>
      <c r="B163">
        <v>311</v>
      </c>
      <c r="C163" s="27" t="s">
        <v>276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</row>
    <row r="164" spans="1:16" x14ac:dyDescent="0.25">
      <c r="A164" t="str">
        <f t="shared" si="2"/>
        <v>231</v>
      </c>
      <c r="B164">
        <v>313</v>
      </c>
      <c r="C164" s="27" t="s">
        <v>277</v>
      </c>
      <c r="D164">
        <v>26500</v>
      </c>
      <c r="E164">
        <v>53500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80000</v>
      </c>
    </row>
    <row r="165" spans="1:16" x14ac:dyDescent="0.25">
      <c r="A165" t="str">
        <f t="shared" si="2"/>
        <v>232</v>
      </c>
      <c r="B165">
        <v>321</v>
      </c>
      <c r="C165" s="27" t="s">
        <v>278</v>
      </c>
      <c r="D165">
        <v>13327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13327</v>
      </c>
    </row>
    <row r="166" spans="1:16" x14ac:dyDescent="0.25">
      <c r="A166" t="str">
        <f t="shared" si="2"/>
        <v>232</v>
      </c>
      <c r="B166">
        <v>322</v>
      </c>
      <c r="C166" s="27" t="s">
        <v>279</v>
      </c>
      <c r="D166">
        <v>25120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25120</v>
      </c>
    </row>
    <row r="167" spans="1:16" x14ac:dyDescent="0.25">
      <c r="A167" t="str">
        <f t="shared" si="2"/>
        <v>232</v>
      </c>
      <c r="B167">
        <v>323</v>
      </c>
      <c r="C167" s="27" t="s">
        <v>280</v>
      </c>
      <c r="D167">
        <v>89740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89740</v>
      </c>
    </row>
    <row r="168" spans="1:16" x14ac:dyDescent="0.25">
      <c r="A168" t="str">
        <f t="shared" si="2"/>
        <v>232</v>
      </c>
      <c r="B168">
        <v>323</v>
      </c>
      <c r="C168" s="27" t="s">
        <v>281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</row>
    <row r="169" spans="1:16" x14ac:dyDescent="0.25">
      <c r="A169" t="str">
        <f t="shared" si="2"/>
        <v>232</v>
      </c>
      <c r="B169">
        <v>324</v>
      </c>
      <c r="C169" s="27" t="s">
        <v>282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</row>
    <row r="170" spans="1:16" x14ac:dyDescent="0.25">
      <c r="A170" t="str">
        <f t="shared" si="2"/>
        <v>233</v>
      </c>
      <c r="B170">
        <v>331</v>
      </c>
      <c r="C170" s="27" t="s">
        <v>283</v>
      </c>
      <c r="D170">
        <v>5545</v>
      </c>
      <c r="E170">
        <v>12096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17641</v>
      </c>
    </row>
    <row r="171" spans="1:16" x14ac:dyDescent="0.25">
      <c r="A171" t="str">
        <f t="shared" si="2"/>
        <v>233</v>
      </c>
      <c r="B171">
        <v>331</v>
      </c>
      <c r="C171" s="27" t="s">
        <v>284</v>
      </c>
      <c r="D171">
        <v>29370</v>
      </c>
      <c r="E171">
        <v>24958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54328</v>
      </c>
    </row>
    <row r="172" spans="1:16" x14ac:dyDescent="0.25">
      <c r="A172" t="str">
        <f t="shared" si="2"/>
        <v>233</v>
      </c>
      <c r="B172">
        <v>332</v>
      </c>
      <c r="C172" s="27" t="s">
        <v>285</v>
      </c>
      <c r="D172">
        <v>80064</v>
      </c>
      <c r="E172">
        <v>102973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183036</v>
      </c>
    </row>
    <row r="173" spans="1:16" x14ac:dyDescent="0.25">
      <c r="A173" t="str">
        <f t="shared" si="2"/>
        <v>233</v>
      </c>
      <c r="B173">
        <v>333</v>
      </c>
      <c r="C173" s="27" t="s">
        <v>286</v>
      </c>
      <c r="D173">
        <v>2072</v>
      </c>
      <c r="E173">
        <v>2530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4602</v>
      </c>
    </row>
    <row r="174" spans="1:16" x14ac:dyDescent="0.25">
      <c r="A174" t="str">
        <f t="shared" si="2"/>
        <v>233</v>
      </c>
      <c r="B174">
        <v>334</v>
      </c>
      <c r="C174" s="27" t="s">
        <v>288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</row>
    <row r="175" spans="1:16" x14ac:dyDescent="0.25">
      <c r="A175" t="str">
        <f t="shared" si="2"/>
        <v>233</v>
      </c>
      <c r="B175">
        <v>334</v>
      </c>
      <c r="C175" s="27" t="s">
        <v>287</v>
      </c>
      <c r="D175">
        <v>0</v>
      </c>
      <c r="E175">
        <v>7500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7500</v>
      </c>
    </row>
    <row r="176" spans="1:16" x14ac:dyDescent="0.25">
      <c r="A176" t="str">
        <f t="shared" si="2"/>
        <v>233</v>
      </c>
      <c r="B176">
        <v>335</v>
      </c>
      <c r="C176" s="27" t="s">
        <v>289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</row>
    <row r="177" spans="1:16" x14ac:dyDescent="0.25">
      <c r="A177" t="str">
        <f t="shared" si="2"/>
        <v>233</v>
      </c>
      <c r="B177">
        <v>335</v>
      </c>
      <c r="C177" s="27" t="s">
        <v>290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</row>
    <row r="178" spans="1:16" x14ac:dyDescent="0.25">
      <c r="A178" t="str">
        <f t="shared" si="2"/>
        <v>233</v>
      </c>
      <c r="B178">
        <v>336</v>
      </c>
      <c r="C178" s="27" t="s">
        <v>291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</row>
    <row r="179" spans="1:16" x14ac:dyDescent="0.25">
      <c r="A179" t="str">
        <f t="shared" si="2"/>
        <v>233</v>
      </c>
      <c r="B179">
        <v>336</v>
      </c>
      <c r="C179" s="27" t="s">
        <v>292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</row>
    <row r="180" spans="1:16" x14ac:dyDescent="0.25">
      <c r="A180" t="str">
        <f t="shared" si="2"/>
        <v>234</v>
      </c>
      <c r="B180">
        <v>341</v>
      </c>
      <c r="C180" s="27" t="s">
        <v>293</v>
      </c>
      <c r="D180">
        <v>0</v>
      </c>
      <c r="E180">
        <v>2309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2309</v>
      </c>
    </row>
    <row r="181" spans="1:16" x14ac:dyDescent="0.25">
      <c r="A181" t="str">
        <f t="shared" si="2"/>
        <v>235</v>
      </c>
      <c r="B181">
        <v>353</v>
      </c>
      <c r="C181" s="27" t="s">
        <v>294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</row>
    <row r="182" spans="1:16" x14ac:dyDescent="0.25">
      <c r="A182" t="str">
        <f t="shared" si="2"/>
        <v>235</v>
      </c>
      <c r="B182">
        <v>354</v>
      </c>
      <c r="C182" s="27" t="s">
        <v>295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</row>
    <row r="183" spans="1:16" x14ac:dyDescent="0.25">
      <c r="A183" t="str">
        <f t="shared" si="2"/>
        <v>235</v>
      </c>
      <c r="B183">
        <v>355</v>
      </c>
      <c r="C183" s="27" t="s">
        <v>296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</row>
    <row r="184" spans="1:16" x14ac:dyDescent="0.25">
      <c r="A184" t="str">
        <f t="shared" si="2"/>
        <v>235</v>
      </c>
      <c r="B184">
        <v>355</v>
      </c>
      <c r="C184" s="27" t="s">
        <v>297</v>
      </c>
      <c r="D184">
        <v>22037</v>
      </c>
      <c r="E184">
        <v>63836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85873</v>
      </c>
    </row>
    <row r="185" spans="1:16" x14ac:dyDescent="0.25">
      <c r="A185" t="str">
        <f t="shared" si="2"/>
        <v>236</v>
      </c>
      <c r="B185">
        <v>361</v>
      </c>
      <c r="C185" s="27" t="s">
        <v>298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</row>
    <row r="186" spans="1:16" x14ac:dyDescent="0.25">
      <c r="A186" t="str">
        <f t="shared" si="2"/>
        <v>236</v>
      </c>
      <c r="B186">
        <v>3614</v>
      </c>
      <c r="C186" s="27" t="s">
        <v>299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</row>
    <row r="187" spans="1:16" x14ac:dyDescent="0.25">
      <c r="A187" t="str">
        <f t="shared" si="2"/>
        <v>236</v>
      </c>
      <c r="B187">
        <v>362</v>
      </c>
      <c r="C187" s="27" t="s">
        <v>300</v>
      </c>
      <c r="D187">
        <v>0</v>
      </c>
      <c r="E187">
        <v>26550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26550</v>
      </c>
    </row>
    <row r="188" spans="1:16" x14ac:dyDescent="0.25">
      <c r="A188" t="str">
        <f t="shared" si="2"/>
        <v>236</v>
      </c>
      <c r="B188">
        <v>363</v>
      </c>
      <c r="C188" s="27" t="s">
        <v>301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</row>
    <row r="189" spans="1:16" x14ac:dyDescent="0.25">
      <c r="A189" t="str">
        <f t="shared" si="2"/>
        <v>236</v>
      </c>
      <c r="B189">
        <v>363</v>
      </c>
      <c r="C189" s="27" t="s">
        <v>302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</row>
    <row r="190" spans="1:16" x14ac:dyDescent="0.25">
      <c r="A190" t="str">
        <f t="shared" si="2"/>
        <v>236</v>
      </c>
      <c r="B190">
        <v>3644</v>
      </c>
      <c r="C190" s="27" t="s">
        <v>303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</row>
    <row r="191" spans="1:16" x14ac:dyDescent="0.25">
      <c r="A191" t="str">
        <f t="shared" si="2"/>
        <v>237</v>
      </c>
      <c r="B191">
        <v>3711</v>
      </c>
      <c r="C191" s="27" t="s">
        <v>305</v>
      </c>
      <c r="D191">
        <v>0</v>
      </c>
      <c r="E191">
        <v>6000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6000</v>
      </c>
    </row>
    <row r="192" spans="1:16" x14ac:dyDescent="0.25">
      <c r="A192" t="str">
        <f t="shared" si="2"/>
        <v>237</v>
      </c>
      <c r="B192">
        <v>3711</v>
      </c>
      <c r="C192" s="27" t="s">
        <v>304</v>
      </c>
      <c r="D192">
        <v>32311</v>
      </c>
      <c r="E192">
        <v>115887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148198</v>
      </c>
    </row>
    <row r="193" spans="1:16" x14ac:dyDescent="0.25">
      <c r="A193" t="str">
        <f t="shared" si="2"/>
        <v>237</v>
      </c>
      <c r="B193">
        <v>3712</v>
      </c>
      <c r="C193" s="27" t="s">
        <v>306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</row>
    <row r="194" spans="1:16" x14ac:dyDescent="0.25">
      <c r="A194" t="str">
        <f t="shared" ref="A194:A254" si="3">CONCATENATE("2", LEFT(B194, 2))</f>
        <v>237</v>
      </c>
      <c r="B194">
        <v>3712</v>
      </c>
      <c r="C194" s="27" t="s">
        <v>307</v>
      </c>
      <c r="D194">
        <v>-917</v>
      </c>
      <c r="E194">
        <v>89233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88315</v>
      </c>
    </row>
    <row r="195" spans="1:16" x14ac:dyDescent="0.25">
      <c r="A195" t="str">
        <f t="shared" si="3"/>
        <v>237</v>
      </c>
      <c r="B195">
        <v>3714</v>
      </c>
      <c r="C195" s="27" t="s">
        <v>308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</row>
    <row r="196" spans="1:16" x14ac:dyDescent="0.25">
      <c r="A196" t="str">
        <f t="shared" si="3"/>
        <v>237</v>
      </c>
      <c r="B196">
        <v>372</v>
      </c>
      <c r="C196" s="27" t="s">
        <v>309</v>
      </c>
      <c r="D196">
        <v>7110</v>
      </c>
      <c r="E196">
        <v>9625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16735</v>
      </c>
    </row>
    <row r="197" spans="1:16" x14ac:dyDescent="0.25">
      <c r="A197" t="str">
        <f t="shared" si="3"/>
        <v>239</v>
      </c>
      <c r="B197">
        <v>391</v>
      </c>
      <c r="C197" s="27" t="s">
        <v>311</v>
      </c>
      <c r="D197">
        <v>-4712</v>
      </c>
      <c r="E197">
        <v>-50055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-54766</v>
      </c>
    </row>
    <row r="198" spans="1:16" x14ac:dyDescent="0.25">
      <c r="A198" t="str">
        <f t="shared" si="3"/>
        <v>239</v>
      </c>
      <c r="B198">
        <v>391</v>
      </c>
      <c r="C198" s="27" t="s">
        <v>310</v>
      </c>
      <c r="D198">
        <v>15393</v>
      </c>
      <c r="E198">
        <v>5062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20455</v>
      </c>
    </row>
    <row r="199" spans="1:16" x14ac:dyDescent="0.25">
      <c r="A199" t="str">
        <f t="shared" si="3"/>
        <v>239</v>
      </c>
      <c r="B199">
        <v>392</v>
      </c>
      <c r="C199" s="27" t="s">
        <v>312</v>
      </c>
      <c r="D199">
        <v>13558</v>
      </c>
      <c r="E199">
        <v>75351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88909</v>
      </c>
    </row>
    <row r="200" spans="1:16" x14ac:dyDescent="0.25">
      <c r="A200" t="str">
        <f t="shared" si="3"/>
        <v>239</v>
      </c>
      <c r="B200">
        <v>394</v>
      </c>
      <c r="C200" s="27" t="s">
        <v>313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</row>
    <row r="201" spans="1:16" x14ac:dyDescent="0.25">
      <c r="A201" t="str">
        <f t="shared" si="3"/>
        <v>239</v>
      </c>
      <c r="B201">
        <v>395</v>
      </c>
      <c r="C201" s="27" t="s">
        <v>314</v>
      </c>
      <c r="D201">
        <v>2870</v>
      </c>
      <c r="E201">
        <v>52444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55314</v>
      </c>
    </row>
    <row r="202" spans="1:16" x14ac:dyDescent="0.25">
      <c r="A202" t="str">
        <f t="shared" si="3"/>
        <v>239</v>
      </c>
      <c r="B202">
        <v>396</v>
      </c>
      <c r="C202" s="27" t="s">
        <v>315</v>
      </c>
      <c r="D202">
        <v>2472</v>
      </c>
      <c r="E202">
        <v>11928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14400</v>
      </c>
    </row>
    <row r="203" spans="1:16" x14ac:dyDescent="0.25">
      <c r="A203" t="str">
        <f t="shared" si="3"/>
        <v>239</v>
      </c>
      <c r="B203">
        <v>398</v>
      </c>
      <c r="C203" s="27" t="s">
        <v>316</v>
      </c>
      <c r="D203">
        <v>-40911</v>
      </c>
      <c r="E203">
        <v>-119530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-160441</v>
      </c>
    </row>
    <row r="204" spans="1:16" x14ac:dyDescent="0.25">
      <c r="A204" t="str">
        <f t="shared" si="3"/>
        <v>239</v>
      </c>
      <c r="B204">
        <v>398</v>
      </c>
      <c r="C204" s="27" t="s">
        <v>317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</row>
    <row r="205" spans="1:16" x14ac:dyDescent="0.25">
      <c r="A205" t="str">
        <f t="shared" si="3"/>
        <v>239</v>
      </c>
      <c r="B205">
        <v>398</v>
      </c>
      <c r="C205" s="27" t="s">
        <v>318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</row>
    <row r="206" spans="1:16" x14ac:dyDescent="0.25">
      <c r="A206" t="str">
        <f t="shared" si="3"/>
        <v>239</v>
      </c>
      <c r="B206">
        <v>398</v>
      </c>
      <c r="C206" s="27" t="s">
        <v>319</v>
      </c>
      <c r="D206">
        <v>11541</v>
      </c>
      <c r="E206">
        <v>383686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395227</v>
      </c>
    </row>
    <row r="207" spans="1:16" x14ac:dyDescent="0.25">
      <c r="A207" t="str">
        <f t="shared" si="3"/>
        <v>239</v>
      </c>
      <c r="B207">
        <v>398</v>
      </c>
      <c r="C207" s="27" t="s">
        <v>320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</row>
    <row r="208" spans="1:16" x14ac:dyDescent="0.25">
      <c r="A208" t="str">
        <f t="shared" si="3"/>
        <v>239</v>
      </c>
      <c r="B208">
        <v>399</v>
      </c>
      <c r="C208" s="27" t="s">
        <v>321</v>
      </c>
      <c r="D208">
        <v>57058</v>
      </c>
      <c r="E208">
        <v>199713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256771</v>
      </c>
    </row>
    <row r="209" spans="1:16" x14ac:dyDescent="0.25">
      <c r="A209" t="str">
        <f t="shared" si="3"/>
        <v>241</v>
      </c>
      <c r="B209">
        <v>4111</v>
      </c>
      <c r="C209" s="27" t="s">
        <v>322</v>
      </c>
      <c r="D209">
        <v>17342692</v>
      </c>
      <c r="E209">
        <v>17398540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34741232</v>
      </c>
    </row>
    <row r="210" spans="1:16" x14ac:dyDescent="0.25">
      <c r="A210" t="str">
        <f t="shared" si="3"/>
        <v>241</v>
      </c>
      <c r="B210">
        <v>412</v>
      </c>
      <c r="C210" s="27" t="s">
        <v>323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</row>
    <row r="211" spans="1:16" x14ac:dyDescent="0.25">
      <c r="A211" t="str">
        <f t="shared" si="3"/>
        <v>241</v>
      </c>
      <c r="B211">
        <v>412</v>
      </c>
      <c r="C211" s="27" t="s">
        <v>324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</row>
    <row r="212" spans="1:16" x14ac:dyDescent="0.25">
      <c r="A212" t="str">
        <f t="shared" si="3"/>
        <v>241</v>
      </c>
      <c r="B212">
        <v>41401</v>
      </c>
      <c r="C212" s="27" t="s">
        <v>325</v>
      </c>
      <c r="D212">
        <v>62398</v>
      </c>
      <c r="E212">
        <v>235000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297398</v>
      </c>
    </row>
    <row r="213" spans="1:16" x14ac:dyDescent="0.25">
      <c r="A213" t="str">
        <f t="shared" si="3"/>
        <v>241</v>
      </c>
      <c r="B213">
        <v>4141</v>
      </c>
      <c r="C213" s="27" t="s">
        <v>326</v>
      </c>
      <c r="D213">
        <v>71490</v>
      </c>
      <c r="E213">
        <v>2064737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2136227</v>
      </c>
    </row>
    <row r="214" spans="1:16" x14ac:dyDescent="0.25">
      <c r="A214" t="str">
        <f t="shared" si="3"/>
        <v>241</v>
      </c>
      <c r="B214">
        <v>4141</v>
      </c>
      <c r="C214" s="27" t="s">
        <v>327</v>
      </c>
      <c r="D214">
        <v>0</v>
      </c>
      <c r="E214">
        <v>63193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63193</v>
      </c>
    </row>
    <row r="215" spans="1:16" x14ac:dyDescent="0.25">
      <c r="A215" t="str">
        <f t="shared" si="3"/>
        <v>241</v>
      </c>
      <c r="B215">
        <v>4142</v>
      </c>
      <c r="C215" s="27" t="s">
        <v>328</v>
      </c>
      <c r="D215">
        <v>-1289627</v>
      </c>
      <c r="E215">
        <v>-1289627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-2579254</v>
      </c>
    </row>
    <row r="216" spans="1:16" x14ac:dyDescent="0.25">
      <c r="A216" t="str">
        <f t="shared" si="3"/>
        <v>241</v>
      </c>
      <c r="B216">
        <v>4142</v>
      </c>
      <c r="C216" s="27" t="s">
        <v>328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</row>
    <row r="217" spans="1:16" x14ac:dyDescent="0.25">
      <c r="A217" t="str">
        <f t="shared" si="3"/>
        <v>241</v>
      </c>
      <c r="B217">
        <v>4142</v>
      </c>
      <c r="C217" s="27" t="s">
        <v>329</v>
      </c>
      <c r="D217">
        <v>872559</v>
      </c>
      <c r="E217">
        <v>827659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1700218</v>
      </c>
    </row>
    <row r="218" spans="1:16" x14ac:dyDescent="0.25">
      <c r="A218" t="str">
        <f t="shared" si="3"/>
        <v>241</v>
      </c>
      <c r="B218">
        <v>4142</v>
      </c>
      <c r="C218" s="27" t="s">
        <v>328</v>
      </c>
      <c r="D218">
        <v>1289627</v>
      </c>
      <c r="E218">
        <v>2210512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3500139</v>
      </c>
    </row>
    <row r="219" spans="1:16" x14ac:dyDescent="0.25">
      <c r="A219" t="str">
        <f t="shared" si="3"/>
        <v>241</v>
      </c>
      <c r="B219">
        <v>4142</v>
      </c>
      <c r="C219" s="27" t="s">
        <v>330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</row>
    <row r="220" spans="1:16" x14ac:dyDescent="0.25">
      <c r="A220" t="str">
        <f t="shared" si="3"/>
        <v>242</v>
      </c>
      <c r="B220">
        <v>422</v>
      </c>
      <c r="C220" s="27" t="s">
        <v>331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</row>
    <row r="221" spans="1:16" x14ac:dyDescent="0.25">
      <c r="A221" t="str">
        <f t="shared" si="3"/>
        <v>242</v>
      </c>
      <c r="B221">
        <v>422</v>
      </c>
      <c r="C221" s="27" t="s">
        <v>332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</row>
    <row r="222" spans="1:16" x14ac:dyDescent="0.25">
      <c r="A222" t="str">
        <f t="shared" si="3"/>
        <v>242</v>
      </c>
      <c r="B222">
        <v>422</v>
      </c>
      <c r="C222" s="27" t="s">
        <v>333</v>
      </c>
      <c r="D222">
        <v>1133212</v>
      </c>
      <c r="E222">
        <v>1207212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2340424</v>
      </c>
    </row>
    <row r="223" spans="1:16" x14ac:dyDescent="0.25">
      <c r="A223" t="str">
        <f t="shared" si="3"/>
        <v>242</v>
      </c>
      <c r="B223">
        <v>422</v>
      </c>
      <c r="C223" s="27" t="s">
        <v>334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</row>
    <row r="224" spans="1:16" x14ac:dyDescent="0.25">
      <c r="A224" t="str">
        <f t="shared" si="3"/>
        <v>242</v>
      </c>
      <c r="B224">
        <v>422</v>
      </c>
      <c r="C224" s="27" t="s">
        <v>335</v>
      </c>
      <c r="D224">
        <v>50000</v>
      </c>
      <c r="E224">
        <v>200000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250000</v>
      </c>
    </row>
    <row r="225" spans="1:16" x14ac:dyDescent="0.25">
      <c r="A225" t="str">
        <f t="shared" si="3"/>
        <v>242</v>
      </c>
      <c r="B225">
        <v>422</v>
      </c>
      <c r="C225" s="27" t="s">
        <v>336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</row>
    <row r="226" spans="1:16" x14ac:dyDescent="0.25">
      <c r="A226" t="str">
        <f t="shared" si="3"/>
        <v>245</v>
      </c>
      <c r="B226">
        <v>452</v>
      </c>
      <c r="C226" s="27" t="s">
        <v>337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</row>
    <row r="227" spans="1:16" x14ac:dyDescent="0.25">
      <c r="A227" t="str">
        <f t="shared" si="3"/>
        <v>245</v>
      </c>
      <c r="B227">
        <v>4522</v>
      </c>
      <c r="C227" s="27" t="s">
        <v>338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</row>
    <row r="228" spans="1:16" x14ac:dyDescent="0.25">
      <c r="A228" t="str">
        <f t="shared" si="3"/>
        <v>245</v>
      </c>
      <c r="B228">
        <v>4522</v>
      </c>
      <c r="C228" s="27" t="s">
        <v>339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</row>
    <row r="229" spans="1:16" x14ac:dyDescent="0.25">
      <c r="A229" t="str">
        <f t="shared" si="3"/>
        <v>247</v>
      </c>
      <c r="B229">
        <v>472</v>
      </c>
      <c r="C229" s="27" t="s">
        <v>340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</row>
    <row r="230" spans="1:16" x14ac:dyDescent="0.25">
      <c r="A230" t="str">
        <f t="shared" si="3"/>
        <v>247</v>
      </c>
      <c r="B230">
        <v>472</v>
      </c>
      <c r="C230" s="27" t="s">
        <v>341</v>
      </c>
      <c r="D230">
        <v>1344200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1344200</v>
      </c>
    </row>
    <row r="231" spans="1:16" x14ac:dyDescent="0.25">
      <c r="A231" t="str">
        <f t="shared" si="3"/>
        <v>261</v>
      </c>
      <c r="B231">
        <v>611</v>
      </c>
      <c r="C231" s="27" t="s">
        <v>342</v>
      </c>
      <c r="D231">
        <v>274515</v>
      </c>
      <c r="E231">
        <v>724642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999157</v>
      </c>
    </row>
    <row r="232" spans="1:16" x14ac:dyDescent="0.25">
      <c r="A232" t="str">
        <f t="shared" si="3"/>
        <v>261</v>
      </c>
      <c r="B232">
        <v>611</v>
      </c>
      <c r="C232" s="27" t="s">
        <v>343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</row>
    <row r="233" spans="1:16" x14ac:dyDescent="0.25">
      <c r="A233" t="str">
        <f t="shared" si="3"/>
        <v>261</v>
      </c>
      <c r="B233">
        <v>613</v>
      </c>
      <c r="C233" s="27" t="s">
        <v>344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</row>
    <row r="234" spans="1:16" x14ac:dyDescent="0.25">
      <c r="A234" t="str">
        <f t="shared" si="3"/>
        <v>261</v>
      </c>
      <c r="B234">
        <v>613</v>
      </c>
      <c r="C234" s="27" t="s">
        <v>345</v>
      </c>
      <c r="D234">
        <v>0</v>
      </c>
      <c r="E234">
        <v>4968453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4968453</v>
      </c>
    </row>
    <row r="235" spans="1:16" x14ac:dyDescent="0.25">
      <c r="A235" t="str">
        <f t="shared" si="3"/>
        <v>261</v>
      </c>
      <c r="B235">
        <v>613</v>
      </c>
      <c r="C235" s="27" t="s">
        <v>346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</row>
    <row r="236" spans="1:16" x14ac:dyDescent="0.25">
      <c r="A236" t="str">
        <f t="shared" si="3"/>
        <v>264</v>
      </c>
      <c r="B236">
        <v>641</v>
      </c>
      <c r="C236" s="27" t="s">
        <v>347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</row>
    <row r="237" spans="1:16" x14ac:dyDescent="0.25">
      <c r="A237" t="str">
        <f t="shared" si="3"/>
        <v>264</v>
      </c>
      <c r="B237">
        <v>641</v>
      </c>
      <c r="C237" s="27" t="s">
        <v>348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</row>
    <row r="238" spans="1:16" x14ac:dyDescent="0.25">
      <c r="A238" t="str">
        <f t="shared" si="3"/>
        <v>265</v>
      </c>
      <c r="B238">
        <v>655</v>
      </c>
      <c r="C238" s="27" t="s">
        <v>349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</row>
    <row r="239" spans="1:16" x14ac:dyDescent="0.25">
      <c r="A239" t="str">
        <f t="shared" si="3"/>
        <v>266</v>
      </c>
      <c r="B239">
        <v>662</v>
      </c>
      <c r="C239" s="27" t="s">
        <v>350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</row>
    <row r="240" spans="1:16" x14ac:dyDescent="0.25">
      <c r="A240" t="str">
        <f t="shared" si="3"/>
        <v>268</v>
      </c>
      <c r="B240">
        <v>688</v>
      </c>
      <c r="C240" s="27" t="s">
        <v>351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</row>
    <row r="241" spans="1:16" x14ac:dyDescent="0.25">
      <c r="A241" t="str">
        <f t="shared" si="3"/>
        <v>268</v>
      </c>
      <c r="B241">
        <v>688</v>
      </c>
      <c r="C241" s="27" t="s">
        <v>352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</row>
    <row r="242" spans="1:16" x14ac:dyDescent="0.25">
      <c r="A242" t="str">
        <f t="shared" si="3"/>
        <v>268</v>
      </c>
      <c r="B242">
        <v>688</v>
      </c>
      <c r="C242" s="27" t="s">
        <v>353</v>
      </c>
      <c r="D242">
        <v>12394125</v>
      </c>
      <c r="E242">
        <v>70555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12464680</v>
      </c>
    </row>
    <row r="243" spans="1:16" x14ac:dyDescent="0.25">
      <c r="A243" t="str">
        <f t="shared" si="3"/>
        <v>268</v>
      </c>
      <c r="B243">
        <v>688</v>
      </c>
      <c r="C243" s="27" t="s">
        <v>354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</row>
    <row r="244" spans="1:16" x14ac:dyDescent="0.25">
      <c r="A244" t="str">
        <f t="shared" si="3"/>
        <v>268</v>
      </c>
      <c r="B244">
        <v>688</v>
      </c>
      <c r="C244" s="27" t="s">
        <v>355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</row>
    <row r="245" spans="1:16" x14ac:dyDescent="0.25">
      <c r="A245" t="str">
        <f t="shared" si="3"/>
        <v>268</v>
      </c>
      <c r="B245">
        <v>688</v>
      </c>
      <c r="C245" s="27" t="s">
        <v>356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</row>
    <row r="246" spans="1:16" x14ac:dyDescent="0.25">
      <c r="A246" t="str">
        <f t="shared" si="3"/>
        <v>268</v>
      </c>
      <c r="B246">
        <v>688</v>
      </c>
      <c r="C246" s="27" t="s">
        <v>357</v>
      </c>
      <c r="D246">
        <v>940274</v>
      </c>
      <c r="E246">
        <v>1695728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2636002</v>
      </c>
    </row>
    <row r="247" spans="1:16" x14ac:dyDescent="0.25">
      <c r="A247" t="str">
        <f t="shared" si="3"/>
        <v>268</v>
      </c>
      <c r="B247">
        <v>688</v>
      </c>
      <c r="C247" s="27" t="s">
        <v>358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</row>
    <row r="248" spans="1:16" x14ac:dyDescent="0.25">
      <c r="A248" t="str">
        <f t="shared" si="3"/>
        <v>268</v>
      </c>
      <c r="B248">
        <v>688</v>
      </c>
      <c r="C248" s="27" t="s">
        <v>359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</row>
    <row r="249" spans="1:16" x14ac:dyDescent="0.25">
      <c r="A249" t="str">
        <f t="shared" si="3"/>
        <v>268</v>
      </c>
      <c r="B249">
        <v>688</v>
      </c>
      <c r="C249" s="27" t="s">
        <v>360</v>
      </c>
      <c r="D249">
        <v>41183</v>
      </c>
      <c r="E249">
        <v>617114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658298</v>
      </c>
    </row>
    <row r="250" spans="1:16" x14ac:dyDescent="0.25">
      <c r="A250" t="str">
        <f t="shared" si="3"/>
        <v>268</v>
      </c>
      <c r="B250">
        <v>688</v>
      </c>
      <c r="C250" s="27" t="s">
        <v>361</v>
      </c>
      <c r="D250">
        <v>893752</v>
      </c>
      <c r="E250">
        <v>58911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952664</v>
      </c>
    </row>
    <row r="251" spans="1:16" x14ac:dyDescent="0.25">
      <c r="A251" t="str">
        <f t="shared" si="3"/>
        <v>271</v>
      </c>
      <c r="B251">
        <v>712</v>
      </c>
      <c r="C251" s="27" t="s">
        <v>362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</row>
    <row r="252" spans="1:16" x14ac:dyDescent="0.25">
      <c r="A252" t="str">
        <f t="shared" si="3"/>
        <v>271</v>
      </c>
      <c r="B252">
        <v>712</v>
      </c>
      <c r="C252" s="27" t="s">
        <v>363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</row>
    <row r="253" spans="1:16" x14ac:dyDescent="0.25">
      <c r="A253" t="str">
        <f t="shared" si="3"/>
        <v>281</v>
      </c>
      <c r="B253">
        <v>8112</v>
      </c>
      <c r="C253" s="27" t="s">
        <v>364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</row>
    <row r="254" spans="1:16" x14ac:dyDescent="0.25">
      <c r="A254" t="str">
        <f t="shared" si="3"/>
        <v>281</v>
      </c>
      <c r="B254">
        <v>8112</v>
      </c>
      <c r="C254" s="27" t="s">
        <v>365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3007A-6F86-41E9-B6C6-FE8F512A2986}">
  <dimension ref="A1:E254"/>
  <sheetViews>
    <sheetView workbookViewId="0">
      <selection activeCell="B3" sqref="B3"/>
    </sheetView>
  </sheetViews>
  <sheetFormatPr baseColWidth="10" defaultRowHeight="15" x14ac:dyDescent="0.25"/>
  <sheetData>
    <row r="1" spans="1:5" x14ac:dyDescent="0.25">
      <c r="A1" t="s">
        <v>368</v>
      </c>
      <c r="B1" t="s">
        <v>111</v>
      </c>
      <c r="C1" t="s">
        <v>112</v>
      </c>
      <c r="D1" t="s">
        <v>366</v>
      </c>
      <c r="E1" t="s">
        <v>367</v>
      </c>
    </row>
    <row r="2" spans="1:5" x14ac:dyDescent="0.25">
      <c r="A2" s="27">
        <v>211</v>
      </c>
      <c r="B2">
        <v>111</v>
      </c>
      <c r="C2" t="s">
        <v>117</v>
      </c>
      <c r="D2">
        <v>82484642</v>
      </c>
      <c r="E2">
        <v>84732360</v>
      </c>
    </row>
    <row r="3" spans="1:5" x14ac:dyDescent="0.25">
      <c r="A3" s="27">
        <v>211</v>
      </c>
      <c r="B3">
        <v>1121</v>
      </c>
      <c r="C3" t="s">
        <v>118</v>
      </c>
      <c r="D3">
        <v>4111655</v>
      </c>
      <c r="E3">
        <v>2891068</v>
      </c>
    </row>
    <row r="4" spans="1:5" x14ac:dyDescent="0.25">
      <c r="A4" s="27">
        <v>211</v>
      </c>
      <c r="B4">
        <v>1121</v>
      </c>
      <c r="C4" t="s">
        <v>119</v>
      </c>
      <c r="D4">
        <v>4111655</v>
      </c>
      <c r="E4">
        <v>2891068</v>
      </c>
    </row>
    <row r="5" spans="1:5" x14ac:dyDescent="0.25">
      <c r="A5" s="27">
        <v>211</v>
      </c>
      <c r="B5">
        <v>114</v>
      </c>
      <c r="C5" t="s">
        <v>120</v>
      </c>
      <c r="D5">
        <v>19053427</v>
      </c>
      <c r="E5">
        <v>-5107691</v>
      </c>
    </row>
    <row r="6" spans="1:5" x14ac:dyDescent="0.25">
      <c r="A6" s="27">
        <v>211</v>
      </c>
      <c r="B6">
        <v>114</v>
      </c>
      <c r="C6" t="s">
        <v>121</v>
      </c>
      <c r="D6">
        <v>19053427</v>
      </c>
      <c r="E6">
        <v>-5107691</v>
      </c>
    </row>
    <row r="7" spans="1:5" x14ac:dyDescent="0.25">
      <c r="A7" s="27">
        <v>211</v>
      </c>
      <c r="B7">
        <v>114</v>
      </c>
      <c r="C7" t="s">
        <v>122</v>
      </c>
      <c r="D7">
        <v>19053427</v>
      </c>
      <c r="E7">
        <v>-5107691</v>
      </c>
    </row>
    <row r="8" spans="1:5" x14ac:dyDescent="0.25">
      <c r="A8" s="27">
        <v>211</v>
      </c>
      <c r="B8">
        <v>115</v>
      </c>
      <c r="C8" t="s">
        <v>123</v>
      </c>
      <c r="D8">
        <v>19731188</v>
      </c>
      <c r="E8">
        <v>7582864</v>
      </c>
    </row>
    <row r="9" spans="1:5" x14ac:dyDescent="0.25">
      <c r="A9" s="27">
        <v>211</v>
      </c>
      <c r="B9">
        <v>115</v>
      </c>
      <c r="C9" t="s">
        <v>124</v>
      </c>
      <c r="D9">
        <v>19731188</v>
      </c>
      <c r="E9">
        <v>7582864</v>
      </c>
    </row>
    <row r="10" spans="1:5" x14ac:dyDescent="0.25">
      <c r="A10" s="27">
        <v>211</v>
      </c>
      <c r="B10">
        <v>115</v>
      </c>
      <c r="C10" t="s">
        <v>125</v>
      </c>
      <c r="D10">
        <v>19731188</v>
      </c>
      <c r="E10">
        <v>7582864</v>
      </c>
    </row>
    <row r="11" spans="1:5" x14ac:dyDescent="0.25">
      <c r="A11" s="27">
        <v>211</v>
      </c>
      <c r="B11">
        <v>115</v>
      </c>
      <c r="C11" t="s">
        <v>126</v>
      </c>
      <c r="D11">
        <v>19731188</v>
      </c>
      <c r="E11">
        <v>7582864</v>
      </c>
    </row>
    <row r="12" spans="1:5" x14ac:dyDescent="0.25">
      <c r="A12" s="27">
        <v>211</v>
      </c>
      <c r="B12">
        <v>115</v>
      </c>
      <c r="C12" t="s">
        <v>127</v>
      </c>
      <c r="D12">
        <v>19731188</v>
      </c>
      <c r="E12">
        <v>7582864</v>
      </c>
    </row>
    <row r="13" spans="1:5" x14ac:dyDescent="0.25">
      <c r="A13" s="27">
        <v>211</v>
      </c>
      <c r="B13">
        <v>1154</v>
      </c>
      <c r="C13" t="s">
        <v>128</v>
      </c>
      <c r="D13">
        <v>2257405</v>
      </c>
      <c r="E13">
        <v>13892238</v>
      </c>
    </row>
    <row r="14" spans="1:5" x14ac:dyDescent="0.25">
      <c r="A14" s="27">
        <v>212</v>
      </c>
      <c r="B14">
        <v>121</v>
      </c>
      <c r="C14" t="s">
        <v>129</v>
      </c>
      <c r="D14">
        <v>542564</v>
      </c>
      <c r="E14">
        <v>16314131</v>
      </c>
    </row>
    <row r="15" spans="1:5" x14ac:dyDescent="0.25">
      <c r="A15" s="27">
        <v>212</v>
      </c>
      <c r="B15">
        <v>12210</v>
      </c>
      <c r="C15" t="s">
        <v>130</v>
      </c>
      <c r="D15">
        <v>0</v>
      </c>
      <c r="E15">
        <v>27759358</v>
      </c>
    </row>
    <row r="16" spans="1:5" x14ac:dyDescent="0.25">
      <c r="A16" s="27">
        <v>212</v>
      </c>
      <c r="B16">
        <v>12210</v>
      </c>
      <c r="C16" t="s">
        <v>131</v>
      </c>
      <c r="D16">
        <v>0</v>
      </c>
      <c r="E16">
        <v>27759358</v>
      </c>
    </row>
    <row r="17" spans="1:5" x14ac:dyDescent="0.25">
      <c r="A17" s="27">
        <v>212</v>
      </c>
      <c r="B17">
        <v>12211</v>
      </c>
      <c r="C17" t="s">
        <v>132</v>
      </c>
      <c r="D17">
        <v>5583079</v>
      </c>
      <c r="E17">
        <v>5273861</v>
      </c>
    </row>
    <row r="18" spans="1:5" x14ac:dyDescent="0.25">
      <c r="A18" s="27">
        <v>212</v>
      </c>
      <c r="B18">
        <v>1224</v>
      </c>
      <c r="C18" t="s">
        <v>133</v>
      </c>
      <c r="D18">
        <v>5449394</v>
      </c>
      <c r="E18">
        <v>5502500</v>
      </c>
    </row>
    <row r="19" spans="1:5" x14ac:dyDescent="0.25">
      <c r="A19" s="27">
        <v>212</v>
      </c>
      <c r="B19">
        <v>1224</v>
      </c>
      <c r="C19" t="s">
        <v>134</v>
      </c>
      <c r="D19">
        <v>5449394</v>
      </c>
      <c r="E19">
        <v>5502500</v>
      </c>
    </row>
    <row r="20" spans="1:5" x14ac:dyDescent="0.25">
      <c r="A20" s="27">
        <v>212</v>
      </c>
      <c r="B20">
        <v>1229</v>
      </c>
      <c r="C20" t="s">
        <v>135</v>
      </c>
      <c r="D20">
        <v>0</v>
      </c>
      <c r="E20">
        <v>0</v>
      </c>
    </row>
    <row r="21" spans="1:5" x14ac:dyDescent="0.25">
      <c r="A21" s="27">
        <v>213</v>
      </c>
      <c r="B21">
        <v>132</v>
      </c>
      <c r="C21" t="s">
        <v>136</v>
      </c>
      <c r="D21">
        <v>1696436</v>
      </c>
      <c r="E21">
        <v>1984179</v>
      </c>
    </row>
    <row r="22" spans="1:5" x14ac:dyDescent="0.25">
      <c r="A22" s="27">
        <v>214</v>
      </c>
      <c r="B22">
        <v>141</v>
      </c>
      <c r="C22" t="s">
        <v>137</v>
      </c>
      <c r="D22">
        <v>10000</v>
      </c>
      <c r="E22">
        <v>0</v>
      </c>
    </row>
    <row r="23" spans="1:5" x14ac:dyDescent="0.25">
      <c r="A23" s="27">
        <v>214</v>
      </c>
      <c r="B23">
        <v>1421</v>
      </c>
      <c r="C23" t="s">
        <v>138</v>
      </c>
      <c r="D23">
        <v>0</v>
      </c>
      <c r="E23">
        <v>0</v>
      </c>
    </row>
    <row r="24" spans="1:5" x14ac:dyDescent="0.25">
      <c r="A24" s="27">
        <v>214</v>
      </c>
      <c r="B24">
        <v>1421</v>
      </c>
      <c r="C24" t="s">
        <v>139</v>
      </c>
      <c r="D24">
        <v>0</v>
      </c>
      <c r="E24">
        <v>0</v>
      </c>
    </row>
    <row r="25" spans="1:5" x14ac:dyDescent="0.25">
      <c r="A25" s="27">
        <v>214</v>
      </c>
      <c r="B25">
        <v>1423</v>
      </c>
      <c r="C25" t="s">
        <v>140</v>
      </c>
      <c r="D25">
        <v>3452899</v>
      </c>
      <c r="E25">
        <v>11239438</v>
      </c>
    </row>
    <row r="26" spans="1:5" x14ac:dyDescent="0.25">
      <c r="A26" s="27">
        <v>214</v>
      </c>
      <c r="B26">
        <v>1423</v>
      </c>
      <c r="C26" t="s">
        <v>141</v>
      </c>
      <c r="D26">
        <v>3452899</v>
      </c>
      <c r="E26">
        <v>11239438</v>
      </c>
    </row>
    <row r="27" spans="1:5" x14ac:dyDescent="0.25">
      <c r="A27" s="27">
        <v>214</v>
      </c>
      <c r="B27">
        <v>1423</v>
      </c>
      <c r="C27" t="s">
        <v>142</v>
      </c>
      <c r="D27">
        <v>3452899</v>
      </c>
      <c r="E27">
        <v>11239438</v>
      </c>
    </row>
    <row r="28" spans="1:5" x14ac:dyDescent="0.25">
      <c r="A28" s="27">
        <v>214</v>
      </c>
      <c r="B28">
        <v>1424</v>
      </c>
      <c r="C28" t="s">
        <v>143</v>
      </c>
      <c r="D28">
        <v>0</v>
      </c>
      <c r="E28">
        <v>0</v>
      </c>
    </row>
    <row r="29" spans="1:5" x14ac:dyDescent="0.25">
      <c r="A29" s="27">
        <v>214</v>
      </c>
      <c r="B29">
        <v>1425</v>
      </c>
      <c r="C29" t="s">
        <v>144</v>
      </c>
      <c r="D29">
        <v>0</v>
      </c>
      <c r="E29">
        <v>0</v>
      </c>
    </row>
    <row r="30" spans="1:5" x14ac:dyDescent="0.25">
      <c r="A30" s="27">
        <v>215</v>
      </c>
      <c r="B30">
        <v>151</v>
      </c>
      <c r="C30" t="s">
        <v>145</v>
      </c>
      <c r="D30">
        <v>4750044</v>
      </c>
      <c r="E30">
        <v>5363404</v>
      </c>
    </row>
    <row r="31" spans="1:5" x14ac:dyDescent="0.25">
      <c r="A31" s="27">
        <v>215</v>
      </c>
      <c r="B31">
        <v>152</v>
      </c>
      <c r="C31" t="s">
        <v>146</v>
      </c>
      <c r="D31">
        <v>5352258</v>
      </c>
      <c r="E31">
        <v>6265469</v>
      </c>
    </row>
    <row r="32" spans="1:5" x14ac:dyDescent="0.25">
      <c r="A32" s="27">
        <v>215</v>
      </c>
      <c r="B32">
        <v>153</v>
      </c>
      <c r="C32" t="s">
        <v>147</v>
      </c>
      <c r="D32">
        <v>458524</v>
      </c>
      <c r="E32">
        <v>484465</v>
      </c>
    </row>
    <row r="33" spans="1:5" x14ac:dyDescent="0.25">
      <c r="A33" s="27">
        <v>221</v>
      </c>
      <c r="B33">
        <v>211</v>
      </c>
      <c r="C33" t="s">
        <v>148</v>
      </c>
      <c r="D33">
        <v>0</v>
      </c>
      <c r="E33">
        <v>0</v>
      </c>
    </row>
    <row r="34" spans="1:5" x14ac:dyDescent="0.25">
      <c r="A34" s="27">
        <v>221</v>
      </c>
      <c r="B34">
        <v>213</v>
      </c>
      <c r="C34" t="s">
        <v>149</v>
      </c>
      <c r="D34">
        <v>2954112</v>
      </c>
      <c r="E34">
        <v>2380048</v>
      </c>
    </row>
    <row r="35" spans="1:5" x14ac:dyDescent="0.25">
      <c r="A35" s="27">
        <v>221</v>
      </c>
      <c r="B35">
        <v>215</v>
      </c>
      <c r="C35" t="s">
        <v>150</v>
      </c>
      <c r="D35">
        <v>1262354</v>
      </c>
      <c r="E35">
        <v>-584964</v>
      </c>
    </row>
    <row r="36" spans="1:5" x14ac:dyDescent="0.25">
      <c r="A36" s="27">
        <v>221</v>
      </c>
      <c r="B36">
        <v>2161</v>
      </c>
      <c r="C36" t="s">
        <v>151</v>
      </c>
      <c r="D36">
        <v>931496</v>
      </c>
      <c r="E36">
        <v>1764644</v>
      </c>
    </row>
    <row r="37" spans="1:5" x14ac:dyDescent="0.25">
      <c r="A37" s="27">
        <v>221</v>
      </c>
      <c r="B37">
        <v>217</v>
      </c>
      <c r="C37" t="s">
        <v>152</v>
      </c>
      <c r="D37">
        <v>5350</v>
      </c>
      <c r="E37">
        <v>14379</v>
      </c>
    </row>
    <row r="38" spans="1:5" x14ac:dyDescent="0.25">
      <c r="A38" s="27">
        <v>221</v>
      </c>
      <c r="B38">
        <v>218</v>
      </c>
      <c r="C38" t="s">
        <v>153</v>
      </c>
      <c r="D38">
        <v>19157</v>
      </c>
      <c r="E38">
        <v>18473</v>
      </c>
    </row>
    <row r="39" spans="1:5" x14ac:dyDescent="0.25">
      <c r="A39" s="27">
        <v>222</v>
      </c>
      <c r="B39">
        <v>221</v>
      </c>
      <c r="C39" t="s">
        <v>154</v>
      </c>
      <c r="D39">
        <v>1951310</v>
      </c>
      <c r="E39">
        <v>8432026</v>
      </c>
    </row>
    <row r="40" spans="1:5" x14ac:dyDescent="0.25">
      <c r="A40" s="27">
        <v>222</v>
      </c>
      <c r="B40">
        <v>221</v>
      </c>
      <c r="C40" t="s">
        <v>155</v>
      </c>
      <c r="D40">
        <v>1951310</v>
      </c>
      <c r="E40">
        <v>8432026</v>
      </c>
    </row>
    <row r="41" spans="1:5" x14ac:dyDescent="0.25">
      <c r="A41" s="27">
        <v>222</v>
      </c>
      <c r="B41">
        <v>221</v>
      </c>
      <c r="C41" t="s">
        <v>156</v>
      </c>
      <c r="D41">
        <v>1951310</v>
      </c>
      <c r="E41">
        <v>8432026</v>
      </c>
    </row>
    <row r="42" spans="1:5" x14ac:dyDescent="0.25">
      <c r="A42" s="27">
        <v>222</v>
      </c>
      <c r="B42">
        <v>221</v>
      </c>
      <c r="C42" t="s">
        <v>157</v>
      </c>
      <c r="D42">
        <v>1951310</v>
      </c>
      <c r="E42">
        <v>8432026</v>
      </c>
    </row>
    <row r="43" spans="1:5" x14ac:dyDescent="0.25">
      <c r="A43" s="27">
        <v>222</v>
      </c>
      <c r="B43">
        <v>221</v>
      </c>
      <c r="C43" t="s">
        <v>158</v>
      </c>
      <c r="D43">
        <v>1951310</v>
      </c>
      <c r="E43">
        <v>8432026</v>
      </c>
    </row>
    <row r="44" spans="1:5" x14ac:dyDescent="0.25">
      <c r="A44" s="27">
        <v>222</v>
      </c>
      <c r="B44">
        <v>221</v>
      </c>
      <c r="C44" t="s">
        <v>159</v>
      </c>
      <c r="D44">
        <v>1951310</v>
      </c>
      <c r="E44">
        <v>8432026</v>
      </c>
    </row>
    <row r="45" spans="1:5" x14ac:dyDescent="0.25">
      <c r="A45" s="27">
        <v>222</v>
      </c>
      <c r="B45">
        <v>221</v>
      </c>
      <c r="C45" t="s">
        <v>160</v>
      </c>
      <c r="D45">
        <v>1951310</v>
      </c>
      <c r="E45">
        <v>8432026</v>
      </c>
    </row>
    <row r="46" spans="1:5" x14ac:dyDescent="0.25">
      <c r="A46" s="27">
        <v>222</v>
      </c>
      <c r="B46">
        <v>221</v>
      </c>
      <c r="C46" t="s">
        <v>161</v>
      </c>
      <c r="D46">
        <v>1951310</v>
      </c>
      <c r="E46">
        <v>8432026</v>
      </c>
    </row>
    <row r="47" spans="1:5" x14ac:dyDescent="0.25">
      <c r="A47" s="27">
        <v>222</v>
      </c>
      <c r="B47">
        <v>221</v>
      </c>
      <c r="C47" t="s">
        <v>162</v>
      </c>
      <c r="D47">
        <v>1951310</v>
      </c>
      <c r="E47">
        <v>8432026</v>
      </c>
    </row>
    <row r="48" spans="1:5" x14ac:dyDescent="0.25">
      <c r="A48" s="27">
        <v>222</v>
      </c>
      <c r="B48">
        <v>221</v>
      </c>
      <c r="C48" t="s">
        <v>163</v>
      </c>
      <c r="D48">
        <v>1951310</v>
      </c>
      <c r="E48">
        <v>8432026</v>
      </c>
    </row>
    <row r="49" spans="1:5" x14ac:dyDescent="0.25">
      <c r="A49" s="27">
        <v>222</v>
      </c>
      <c r="B49">
        <v>221</v>
      </c>
      <c r="C49" t="s">
        <v>157</v>
      </c>
      <c r="D49">
        <v>1951310</v>
      </c>
      <c r="E49">
        <v>8432026</v>
      </c>
    </row>
    <row r="50" spans="1:5" x14ac:dyDescent="0.25">
      <c r="A50" s="27">
        <v>222</v>
      </c>
      <c r="B50">
        <v>222</v>
      </c>
      <c r="C50" t="s">
        <v>164</v>
      </c>
      <c r="D50">
        <v>20729</v>
      </c>
      <c r="E50">
        <v>20140</v>
      </c>
    </row>
    <row r="51" spans="1:5" x14ac:dyDescent="0.25">
      <c r="A51" s="27">
        <v>222</v>
      </c>
      <c r="B51">
        <v>222</v>
      </c>
      <c r="C51" t="s">
        <v>165</v>
      </c>
      <c r="D51">
        <v>20729</v>
      </c>
      <c r="E51">
        <v>20140</v>
      </c>
    </row>
    <row r="52" spans="1:5" x14ac:dyDescent="0.25">
      <c r="A52" s="27">
        <v>222</v>
      </c>
      <c r="B52">
        <v>222</v>
      </c>
      <c r="C52" t="s">
        <v>166</v>
      </c>
      <c r="D52">
        <v>20729</v>
      </c>
      <c r="E52">
        <v>20140</v>
      </c>
    </row>
    <row r="53" spans="1:5" x14ac:dyDescent="0.25">
      <c r="A53" s="27">
        <v>223</v>
      </c>
      <c r="B53">
        <v>231</v>
      </c>
      <c r="C53" t="s">
        <v>167</v>
      </c>
      <c r="D53">
        <v>1092893</v>
      </c>
      <c r="E53">
        <v>3457884</v>
      </c>
    </row>
    <row r="54" spans="1:5" x14ac:dyDescent="0.25">
      <c r="A54" s="27">
        <v>223</v>
      </c>
      <c r="B54">
        <v>231</v>
      </c>
      <c r="C54" t="s">
        <v>168</v>
      </c>
      <c r="D54">
        <v>1092893</v>
      </c>
      <c r="E54">
        <v>3457884</v>
      </c>
    </row>
    <row r="55" spans="1:5" x14ac:dyDescent="0.25">
      <c r="A55" s="27">
        <v>223</v>
      </c>
      <c r="B55">
        <v>231</v>
      </c>
      <c r="C55" t="s">
        <v>169</v>
      </c>
      <c r="D55">
        <v>1092893</v>
      </c>
      <c r="E55">
        <v>3457884</v>
      </c>
    </row>
    <row r="56" spans="1:5" x14ac:dyDescent="0.25">
      <c r="A56" s="27">
        <v>223</v>
      </c>
      <c r="B56">
        <v>231</v>
      </c>
      <c r="C56" t="s">
        <v>170</v>
      </c>
      <c r="D56">
        <v>1092893</v>
      </c>
      <c r="E56">
        <v>3457884</v>
      </c>
    </row>
    <row r="57" spans="1:5" x14ac:dyDescent="0.25">
      <c r="A57" s="27">
        <v>223</v>
      </c>
      <c r="B57">
        <v>231</v>
      </c>
      <c r="C57" t="s">
        <v>171</v>
      </c>
      <c r="D57">
        <v>1092893</v>
      </c>
      <c r="E57">
        <v>3457884</v>
      </c>
    </row>
    <row r="58" spans="1:5" x14ac:dyDescent="0.25">
      <c r="A58" s="27">
        <v>223</v>
      </c>
      <c r="B58">
        <v>232</v>
      </c>
      <c r="C58" t="s">
        <v>172</v>
      </c>
      <c r="D58">
        <v>0</v>
      </c>
      <c r="E58">
        <v>0</v>
      </c>
    </row>
    <row r="59" spans="1:5" x14ac:dyDescent="0.25">
      <c r="A59" s="27">
        <v>224</v>
      </c>
      <c r="B59">
        <v>241</v>
      </c>
      <c r="C59" t="s">
        <v>173</v>
      </c>
      <c r="D59">
        <v>4207</v>
      </c>
      <c r="E59">
        <v>38810</v>
      </c>
    </row>
    <row r="60" spans="1:5" x14ac:dyDescent="0.25">
      <c r="A60" s="27">
        <v>224</v>
      </c>
      <c r="B60">
        <v>242</v>
      </c>
      <c r="C60" t="s">
        <v>174</v>
      </c>
      <c r="D60">
        <v>150</v>
      </c>
      <c r="E60">
        <v>10550</v>
      </c>
    </row>
    <row r="61" spans="1:5" x14ac:dyDescent="0.25">
      <c r="A61" s="27">
        <v>224</v>
      </c>
      <c r="B61">
        <v>242</v>
      </c>
      <c r="C61" t="s">
        <v>175</v>
      </c>
      <c r="D61">
        <v>150</v>
      </c>
      <c r="E61">
        <v>10550</v>
      </c>
    </row>
    <row r="62" spans="1:5" x14ac:dyDescent="0.25">
      <c r="A62" s="27">
        <v>224</v>
      </c>
      <c r="B62">
        <v>244</v>
      </c>
      <c r="C62" t="s">
        <v>176</v>
      </c>
      <c r="D62">
        <v>0</v>
      </c>
      <c r="E62">
        <v>3420</v>
      </c>
    </row>
    <row r="63" spans="1:5" x14ac:dyDescent="0.25">
      <c r="A63" s="27">
        <v>225</v>
      </c>
      <c r="B63">
        <v>251</v>
      </c>
      <c r="C63" t="s">
        <v>177</v>
      </c>
      <c r="D63">
        <v>483716</v>
      </c>
      <c r="E63">
        <v>482968</v>
      </c>
    </row>
    <row r="64" spans="1:5" x14ac:dyDescent="0.25">
      <c r="A64" s="27">
        <v>225</v>
      </c>
      <c r="B64">
        <v>251</v>
      </c>
      <c r="C64" t="s">
        <v>178</v>
      </c>
      <c r="D64">
        <v>483716</v>
      </c>
      <c r="E64">
        <v>482968</v>
      </c>
    </row>
    <row r="65" spans="1:5" x14ac:dyDescent="0.25">
      <c r="A65" s="27">
        <v>225</v>
      </c>
      <c r="B65">
        <v>251</v>
      </c>
      <c r="C65" t="s">
        <v>179</v>
      </c>
      <c r="D65">
        <v>483716</v>
      </c>
      <c r="E65">
        <v>482968</v>
      </c>
    </row>
    <row r="66" spans="1:5" x14ac:dyDescent="0.25">
      <c r="A66" s="27">
        <v>225</v>
      </c>
      <c r="B66">
        <v>251</v>
      </c>
      <c r="C66" t="s">
        <v>180</v>
      </c>
      <c r="D66">
        <v>483716</v>
      </c>
      <c r="E66">
        <v>482968</v>
      </c>
    </row>
    <row r="67" spans="1:5" x14ac:dyDescent="0.25">
      <c r="A67" s="27">
        <v>225</v>
      </c>
      <c r="B67">
        <v>251</v>
      </c>
      <c r="C67" t="s">
        <v>181</v>
      </c>
      <c r="D67">
        <v>483716</v>
      </c>
      <c r="E67">
        <v>482968</v>
      </c>
    </row>
    <row r="68" spans="1:5" x14ac:dyDescent="0.25">
      <c r="A68" s="27">
        <v>225</v>
      </c>
      <c r="B68">
        <v>251</v>
      </c>
      <c r="C68" t="s">
        <v>182</v>
      </c>
      <c r="D68">
        <v>483716</v>
      </c>
      <c r="E68">
        <v>482968</v>
      </c>
    </row>
    <row r="69" spans="1:5" x14ac:dyDescent="0.25">
      <c r="A69" s="27">
        <v>225</v>
      </c>
      <c r="B69">
        <v>251</v>
      </c>
      <c r="C69" t="s">
        <v>183</v>
      </c>
      <c r="D69">
        <v>483716</v>
      </c>
      <c r="E69">
        <v>482968</v>
      </c>
    </row>
    <row r="70" spans="1:5" x14ac:dyDescent="0.25">
      <c r="A70" s="27">
        <v>225</v>
      </c>
      <c r="B70">
        <v>253</v>
      </c>
      <c r="C70" t="s">
        <v>184</v>
      </c>
      <c r="D70">
        <v>0</v>
      </c>
      <c r="E70">
        <v>0</v>
      </c>
    </row>
    <row r="71" spans="1:5" x14ac:dyDescent="0.25">
      <c r="A71" s="27">
        <v>225</v>
      </c>
      <c r="B71">
        <v>2533</v>
      </c>
      <c r="C71" t="s">
        <v>185</v>
      </c>
      <c r="D71">
        <v>0</v>
      </c>
      <c r="E71">
        <v>0</v>
      </c>
    </row>
    <row r="72" spans="1:5" x14ac:dyDescent="0.25">
      <c r="A72" s="27">
        <v>225</v>
      </c>
      <c r="B72">
        <v>254</v>
      </c>
      <c r="C72" t="s">
        <v>186</v>
      </c>
      <c r="D72">
        <v>0</v>
      </c>
      <c r="E72">
        <v>0</v>
      </c>
    </row>
    <row r="73" spans="1:5" x14ac:dyDescent="0.25">
      <c r="A73" s="27">
        <v>225</v>
      </c>
      <c r="B73">
        <v>254</v>
      </c>
      <c r="C73" t="s">
        <v>187</v>
      </c>
      <c r="D73">
        <v>0</v>
      </c>
      <c r="E73">
        <v>0</v>
      </c>
    </row>
    <row r="74" spans="1:5" x14ac:dyDescent="0.25">
      <c r="A74" s="27">
        <v>225</v>
      </c>
      <c r="B74">
        <v>258</v>
      </c>
      <c r="C74" t="s">
        <v>189</v>
      </c>
      <c r="D74">
        <v>30000</v>
      </c>
      <c r="E74">
        <v>66928</v>
      </c>
    </row>
    <row r="75" spans="1:5" x14ac:dyDescent="0.25">
      <c r="A75" s="27">
        <v>225</v>
      </c>
      <c r="B75">
        <v>258</v>
      </c>
      <c r="C75" t="s">
        <v>190</v>
      </c>
      <c r="D75">
        <v>30000</v>
      </c>
      <c r="E75">
        <v>66928</v>
      </c>
    </row>
    <row r="76" spans="1:5" x14ac:dyDescent="0.25">
      <c r="A76" s="27">
        <v>225</v>
      </c>
      <c r="B76">
        <v>258</v>
      </c>
      <c r="C76" t="s">
        <v>191</v>
      </c>
      <c r="D76">
        <v>30000</v>
      </c>
      <c r="E76">
        <v>66928</v>
      </c>
    </row>
    <row r="77" spans="1:5" x14ac:dyDescent="0.25">
      <c r="A77" s="27">
        <v>225</v>
      </c>
      <c r="B77">
        <v>258</v>
      </c>
      <c r="C77" t="s">
        <v>192</v>
      </c>
      <c r="D77">
        <v>30000</v>
      </c>
      <c r="E77">
        <v>66928</v>
      </c>
    </row>
    <row r="78" spans="1:5" x14ac:dyDescent="0.25">
      <c r="A78" s="27">
        <v>225</v>
      </c>
      <c r="B78">
        <v>258</v>
      </c>
      <c r="C78" t="s">
        <v>188</v>
      </c>
      <c r="D78">
        <v>30000</v>
      </c>
      <c r="E78">
        <v>66928</v>
      </c>
    </row>
    <row r="79" spans="1:5" x14ac:dyDescent="0.25">
      <c r="A79" s="27">
        <v>226</v>
      </c>
      <c r="B79">
        <v>261</v>
      </c>
      <c r="C79" t="s">
        <v>193</v>
      </c>
      <c r="D79">
        <v>0</v>
      </c>
      <c r="E79">
        <v>760420</v>
      </c>
    </row>
    <row r="80" spans="1:5" x14ac:dyDescent="0.25">
      <c r="A80" s="27">
        <v>226</v>
      </c>
      <c r="B80">
        <v>261</v>
      </c>
      <c r="C80" t="s">
        <v>194</v>
      </c>
      <c r="D80">
        <v>0</v>
      </c>
      <c r="E80">
        <v>760420</v>
      </c>
    </row>
    <row r="81" spans="1:5" x14ac:dyDescent="0.25">
      <c r="A81" s="27">
        <v>226</v>
      </c>
      <c r="B81">
        <v>261</v>
      </c>
      <c r="C81" t="s">
        <v>195</v>
      </c>
      <c r="D81">
        <v>0</v>
      </c>
      <c r="E81">
        <v>760420</v>
      </c>
    </row>
    <row r="82" spans="1:5" x14ac:dyDescent="0.25">
      <c r="A82" s="27">
        <v>226</v>
      </c>
      <c r="B82">
        <v>261</v>
      </c>
      <c r="C82" t="s">
        <v>196</v>
      </c>
      <c r="D82">
        <v>0</v>
      </c>
      <c r="E82">
        <v>760420</v>
      </c>
    </row>
    <row r="83" spans="1:5" x14ac:dyDescent="0.25">
      <c r="A83" s="27">
        <v>226</v>
      </c>
      <c r="B83">
        <v>262</v>
      </c>
      <c r="C83" t="s">
        <v>197</v>
      </c>
      <c r="D83">
        <v>0</v>
      </c>
      <c r="E83">
        <v>27405</v>
      </c>
    </row>
    <row r="84" spans="1:5" x14ac:dyDescent="0.25">
      <c r="A84" s="27">
        <v>226</v>
      </c>
      <c r="B84">
        <v>262</v>
      </c>
      <c r="C84" t="s">
        <v>198</v>
      </c>
      <c r="D84">
        <v>0</v>
      </c>
      <c r="E84">
        <v>27405</v>
      </c>
    </row>
    <row r="85" spans="1:5" x14ac:dyDescent="0.25">
      <c r="A85" s="27">
        <v>226</v>
      </c>
      <c r="B85">
        <v>262</v>
      </c>
      <c r="C85" t="s">
        <v>199</v>
      </c>
      <c r="D85">
        <v>0</v>
      </c>
      <c r="E85">
        <v>27405</v>
      </c>
    </row>
    <row r="86" spans="1:5" x14ac:dyDescent="0.25">
      <c r="A86" s="27">
        <v>226</v>
      </c>
      <c r="B86">
        <v>262</v>
      </c>
      <c r="C86" t="s">
        <v>200</v>
      </c>
      <c r="D86">
        <v>0</v>
      </c>
      <c r="E86">
        <v>27405</v>
      </c>
    </row>
    <row r="87" spans="1:5" x14ac:dyDescent="0.25">
      <c r="A87" s="27">
        <v>226</v>
      </c>
      <c r="B87">
        <v>262</v>
      </c>
      <c r="C87" t="s">
        <v>201</v>
      </c>
      <c r="D87">
        <v>0</v>
      </c>
      <c r="E87">
        <v>27405</v>
      </c>
    </row>
    <row r="88" spans="1:5" x14ac:dyDescent="0.25">
      <c r="A88" s="27">
        <v>226</v>
      </c>
      <c r="B88">
        <v>262</v>
      </c>
      <c r="C88" t="s">
        <v>202</v>
      </c>
      <c r="D88">
        <v>0</v>
      </c>
      <c r="E88">
        <v>27405</v>
      </c>
    </row>
    <row r="89" spans="1:5" x14ac:dyDescent="0.25">
      <c r="A89" s="27">
        <v>226</v>
      </c>
      <c r="B89">
        <v>262</v>
      </c>
      <c r="C89" t="s">
        <v>203</v>
      </c>
      <c r="D89">
        <v>0</v>
      </c>
      <c r="E89">
        <v>27405</v>
      </c>
    </row>
    <row r="90" spans="1:5" x14ac:dyDescent="0.25">
      <c r="A90" s="27">
        <v>226</v>
      </c>
      <c r="B90">
        <v>262</v>
      </c>
      <c r="C90" t="s">
        <v>204</v>
      </c>
      <c r="D90">
        <v>0</v>
      </c>
      <c r="E90">
        <v>27405</v>
      </c>
    </row>
    <row r="91" spans="1:5" x14ac:dyDescent="0.25">
      <c r="A91" s="27">
        <v>226</v>
      </c>
      <c r="B91">
        <v>262</v>
      </c>
      <c r="C91" t="s">
        <v>205</v>
      </c>
      <c r="D91">
        <v>0</v>
      </c>
      <c r="E91">
        <v>27405</v>
      </c>
    </row>
    <row r="92" spans="1:5" x14ac:dyDescent="0.25">
      <c r="A92" s="27">
        <v>226</v>
      </c>
      <c r="B92">
        <v>262</v>
      </c>
      <c r="C92" t="s">
        <v>206</v>
      </c>
      <c r="D92">
        <v>0</v>
      </c>
      <c r="E92">
        <v>27405</v>
      </c>
    </row>
    <row r="93" spans="1:5" x14ac:dyDescent="0.25">
      <c r="A93" s="27">
        <v>226</v>
      </c>
      <c r="B93">
        <v>262</v>
      </c>
      <c r="C93" t="s">
        <v>207</v>
      </c>
      <c r="D93">
        <v>0</v>
      </c>
      <c r="E93">
        <v>27405</v>
      </c>
    </row>
    <row r="94" spans="1:5" x14ac:dyDescent="0.25">
      <c r="A94" s="27">
        <v>226</v>
      </c>
      <c r="B94">
        <v>262</v>
      </c>
      <c r="C94" t="s">
        <v>208</v>
      </c>
      <c r="D94">
        <v>0</v>
      </c>
      <c r="E94">
        <v>27405</v>
      </c>
    </row>
    <row r="95" spans="1:5" x14ac:dyDescent="0.25">
      <c r="A95" s="27">
        <v>226</v>
      </c>
      <c r="B95">
        <v>263</v>
      </c>
      <c r="C95" t="s">
        <v>209</v>
      </c>
      <c r="D95">
        <v>2872286</v>
      </c>
      <c r="E95">
        <v>4780369</v>
      </c>
    </row>
    <row r="96" spans="1:5" x14ac:dyDescent="0.25">
      <c r="A96" s="27">
        <v>226</v>
      </c>
      <c r="B96">
        <v>263</v>
      </c>
      <c r="C96" t="s">
        <v>210</v>
      </c>
      <c r="D96">
        <v>2872286</v>
      </c>
      <c r="E96">
        <v>4780369</v>
      </c>
    </row>
    <row r="97" spans="1:5" x14ac:dyDescent="0.25">
      <c r="A97" s="27">
        <v>226</v>
      </c>
      <c r="B97">
        <v>263</v>
      </c>
      <c r="C97" t="s">
        <v>211</v>
      </c>
      <c r="D97">
        <v>2872286</v>
      </c>
      <c r="E97">
        <v>4780369</v>
      </c>
    </row>
    <row r="98" spans="1:5" x14ac:dyDescent="0.25">
      <c r="A98" s="27">
        <v>226</v>
      </c>
      <c r="B98">
        <v>263</v>
      </c>
      <c r="C98" t="s">
        <v>212</v>
      </c>
      <c r="D98">
        <v>2872286</v>
      </c>
      <c r="E98">
        <v>4780369</v>
      </c>
    </row>
    <row r="99" spans="1:5" x14ac:dyDescent="0.25">
      <c r="A99" s="27">
        <v>226</v>
      </c>
      <c r="B99">
        <v>263</v>
      </c>
      <c r="C99" t="s">
        <v>213</v>
      </c>
      <c r="D99">
        <v>2872286</v>
      </c>
      <c r="E99">
        <v>4780369</v>
      </c>
    </row>
    <row r="100" spans="1:5" x14ac:dyDescent="0.25">
      <c r="A100" s="27">
        <v>226</v>
      </c>
      <c r="B100">
        <v>263</v>
      </c>
      <c r="C100" t="s">
        <v>214</v>
      </c>
      <c r="D100">
        <v>2872286</v>
      </c>
      <c r="E100">
        <v>4780369</v>
      </c>
    </row>
    <row r="101" spans="1:5" x14ac:dyDescent="0.25">
      <c r="A101" s="27">
        <v>226</v>
      </c>
      <c r="B101">
        <v>263</v>
      </c>
      <c r="C101" t="s">
        <v>215</v>
      </c>
      <c r="D101">
        <v>2872286</v>
      </c>
      <c r="E101">
        <v>4780369</v>
      </c>
    </row>
    <row r="102" spans="1:5" x14ac:dyDescent="0.25">
      <c r="A102" s="27">
        <v>226</v>
      </c>
      <c r="B102">
        <v>263</v>
      </c>
      <c r="C102" t="s">
        <v>216</v>
      </c>
      <c r="D102">
        <v>2872286</v>
      </c>
      <c r="E102">
        <v>4780369</v>
      </c>
    </row>
    <row r="103" spans="1:5" x14ac:dyDescent="0.25">
      <c r="A103" s="27">
        <v>226</v>
      </c>
      <c r="B103">
        <v>263</v>
      </c>
      <c r="C103" t="s">
        <v>217</v>
      </c>
      <c r="D103">
        <v>2872286</v>
      </c>
      <c r="E103">
        <v>4780369</v>
      </c>
    </row>
    <row r="104" spans="1:5" x14ac:dyDescent="0.25">
      <c r="A104" s="27">
        <v>226</v>
      </c>
      <c r="B104">
        <v>263</v>
      </c>
      <c r="C104" t="s">
        <v>218</v>
      </c>
      <c r="D104">
        <v>2872286</v>
      </c>
      <c r="E104">
        <v>4780369</v>
      </c>
    </row>
    <row r="105" spans="1:5" x14ac:dyDescent="0.25">
      <c r="A105" s="27">
        <v>227</v>
      </c>
      <c r="B105">
        <v>271</v>
      </c>
      <c r="C105" t="s">
        <v>219</v>
      </c>
      <c r="D105">
        <v>947517</v>
      </c>
      <c r="E105">
        <v>456649</v>
      </c>
    </row>
    <row r="106" spans="1:5" x14ac:dyDescent="0.25">
      <c r="A106" s="27">
        <v>227</v>
      </c>
      <c r="B106">
        <v>271</v>
      </c>
      <c r="C106" t="s">
        <v>220</v>
      </c>
      <c r="D106">
        <v>947517</v>
      </c>
      <c r="E106">
        <v>456649</v>
      </c>
    </row>
    <row r="107" spans="1:5" x14ac:dyDescent="0.25">
      <c r="A107" s="27">
        <v>227</v>
      </c>
      <c r="B107">
        <v>271</v>
      </c>
      <c r="C107" t="s">
        <v>221</v>
      </c>
      <c r="D107">
        <v>947517</v>
      </c>
      <c r="E107">
        <v>456649</v>
      </c>
    </row>
    <row r="108" spans="1:5" x14ac:dyDescent="0.25">
      <c r="A108" s="27">
        <v>227</v>
      </c>
      <c r="B108">
        <v>271</v>
      </c>
      <c r="C108" t="s">
        <v>222</v>
      </c>
      <c r="D108">
        <v>947517</v>
      </c>
      <c r="E108">
        <v>456649</v>
      </c>
    </row>
    <row r="109" spans="1:5" x14ac:dyDescent="0.25">
      <c r="A109" s="27">
        <v>227</v>
      </c>
      <c r="B109">
        <v>272</v>
      </c>
      <c r="C109" t="s">
        <v>223</v>
      </c>
      <c r="D109">
        <v>86150</v>
      </c>
      <c r="E109">
        <v>187215</v>
      </c>
    </row>
    <row r="110" spans="1:5" x14ac:dyDescent="0.25">
      <c r="A110" s="27">
        <v>227</v>
      </c>
      <c r="B110">
        <v>272</v>
      </c>
      <c r="C110" t="s">
        <v>224</v>
      </c>
      <c r="D110">
        <v>86150</v>
      </c>
      <c r="E110">
        <v>187215</v>
      </c>
    </row>
    <row r="111" spans="1:5" x14ac:dyDescent="0.25">
      <c r="A111" s="27">
        <v>227</v>
      </c>
      <c r="B111">
        <v>272</v>
      </c>
      <c r="C111" t="s">
        <v>225</v>
      </c>
      <c r="D111">
        <v>86150</v>
      </c>
      <c r="E111">
        <v>187215</v>
      </c>
    </row>
    <row r="112" spans="1:5" x14ac:dyDescent="0.25">
      <c r="A112" s="27">
        <v>227</v>
      </c>
      <c r="B112">
        <v>272</v>
      </c>
      <c r="C112" t="s">
        <v>226</v>
      </c>
      <c r="D112">
        <v>86150</v>
      </c>
      <c r="E112">
        <v>187215</v>
      </c>
    </row>
    <row r="113" spans="1:5" x14ac:dyDescent="0.25">
      <c r="A113">
        <v>227</v>
      </c>
      <c r="B113">
        <v>272</v>
      </c>
      <c r="C113" t="s">
        <v>227</v>
      </c>
      <c r="D113">
        <v>86150</v>
      </c>
      <c r="E113">
        <v>187215</v>
      </c>
    </row>
    <row r="114" spans="1:5" x14ac:dyDescent="0.25">
      <c r="A114" s="27">
        <v>227</v>
      </c>
      <c r="B114">
        <v>272</v>
      </c>
      <c r="C114" t="s">
        <v>228</v>
      </c>
      <c r="D114">
        <v>86150</v>
      </c>
      <c r="E114">
        <v>187215</v>
      </c>
    </row>
    <row r="115" spans="1:5" x14ac:dyDescent="0.25">
      <c r="A115" s="27">
        <v>228</v>
      </c>
      <c r="B115">
        <v>281</v>
      </c>
      <c r="C115" t="s">
        <v>229</v>
      </c>
      <c r="D115">
        <v>435000</v>
      </c>
      <c r="E115">
        <v>15500</v>
      </c>
    </row>
    <row r="116" spans="1:5" x14ac:dyDescent="0.25">
      <c r="A116" s="27">
        <v>228</v>
      </c>
      <c r="B116">
        <v>282</v>
      </c>
      <c r="C116" t="s">
        <v>230</v>
      </c>
      <c r="D116">
        <v>50297</v>
      </c>
      <c r="E116">
        <v>30259</v>
      </c>
    </row>
    <row r="117" spans="1:5" x14ac:dyDescent="0.25">
      <c r="A117" s="27">
        <v>228</v>
      </c>
      <c r="B117">
        <v>282</v>
      </c>
      <c r="C117" t="s">
        <v>231</v>
      </c>
      <c r="D117">
        <v>50297</v>
      </c>
      <c r="E117">
        <v>30259</v>
      </c>
    </row>
    <row r="118" spans="1:5" x14ac:dyDescent="0.25">
      <c r="A118" s="27">
        <v>228</v>
      </c>
      <c r="B118">
        <v>282</v>
      </c>
      <c r="C118" t="s">
        <v>232</v>
      </c>
      <c r="D118">
        <v>50297</v>
      </c>
      <c r="E118">
        <v>30259</v>
      </c>
    </row>
    <row r="119" spans="1:5" x14ac:dyDescent="0.25">
      <c r="A119" s="27">
        <v>228</v>
      </c>
      <c r="B119">
        <v>282</v>
      </c>
      <c r="C119" t="s">
        <v>233</v>
      </c>
      <c r="D119">
        <v>50297</v>
      </c>
      <c r="E119">
        <v>30259</v>
      </c>
    </row>
    <row r="120" spans="1:5" x14ac:dyDescent="0.25">
      <c r="A120" s="27">
        <v>228</v>
      </c>
      <c r="B120">
        <v>282</v>
      </c>
      <c r="C120" t="s">
        <v>234</v>
      </c>
      <c r="D120">
        <v>50297</v>
      </c>
      <c r="E120">
        <v>30259</v>
      </c>
    </row>
    <row r="121" spans="1:5" x14ac:dyDescent="0.25">
      <c r="A121" s="27">
        <v>228</v>
      </c>
      <c r="B121">
        <v>282</v>
      </c>
      <c r="C121" t="s">
        <v>235</v>
      </c>
      <c r="D121">
        <v>50297</v>
      </c>
      <c r="E121">
        <v>30259</v>
      </c>
    </row>
    <row r="122" spans="1:5" x14ac:dyDescent="0.25">
      <c r="A122" s="27">
        <v>228</v>
      </c>
      <c r="B122">
        <v>282</v>
      </c>
      <c r="C122" t="s">
        <v>236</v>
      </c>
      <c r="D122">
        <v>50297</v>
      </c>
      <c r="E122">
        <v>30259</v>
      </c>
    </row>
    <row r="123" spans="1:5" x14ac:dyDescent="0.25">
      <c r="A123" s="27">
        <v>228</v>
      </c>
      <c r="B123">
        <v>282</v>
      </c>
      <c r="C123" t="s">
        <v>237</v>
      </c>
      <c r="D123">
        <v>50297</v>
      </c>
      <c r="E123">
        <v>30259</v>
      </c>
    </row>
    <row r="124" spans="1:5" x14ac:dyDescent="0.25">
      <c r="A124" s="27">
        <v>228</v>
      </c>
      <c r="B124">
        <v>284</v>
      </c>
      <c r="C124" t="s">
        <v>238</v>
      </c>
      <c r="D124">
        <v>98500</v>
      </c>
      <c r="E124">
        <v>196800</v>
      </c>
    </row>
    <row r="125" spans="1:5" x14ac:dyDescent="0.25">
      <c r="A125" s="27">
        <v>228</v>
      </c>
      <c r="B125">
        <v>285</v>
      </c>
      <c r="C125" t="s">
        <v>239</v>
      </c>
      <c r="D125">
        <v>61419</v>
      </c>
      <c r="E125">
        <v>63510</v>
      </c>
    </row>
    <row r="126" spans="1:5" x14ac:dyDescent="0.25">
      <c r="A126" s="27">
        <v>228</v>
      </c>
      <c r="B126">
        <v>285</v>
      </c>
      <c r="C126" t="s">
        <v>240</v>
      </c>
      <c r="D126">
        <v>61419</v>
      </c>
      <c r="E126">
        <v>63510</v>
      </c>
    </row>
    <row r="127" spans="1:5" x14ac:dyDescent="0.25">
      <c r="A127" s="27">
        <v>228</v>
      </c>
      <c r="B127">
        <v>285</v>
      </c>
      <c r="C127" t="s">
        <v>241</v>
      </c>
      <c r="D127">
        <v>61419</v>
      </c>
      <c r="E127">
        <v>63510</v>
      </c>
    </row>
    <row r="128" spans="1:5" x14ac:dyDescent="0.25">
      <c r="A128" s="27">
        <v>228</v>
      </c>
      <c r="B128">
        <v>286</v>
      </c>
      <c r="C128" t="s">
        <v>242</v>
      </c>
      <c r="D128">
        <v>0</v>
      </c>
      <c r="E128">
        <v>24216</v>
      </c>
    </row>
    <row r="129" spans="1:5" x14ac:dyDescent="0.25">
      <c r="A129" s="27">
        <v>228</v>
      </c>
      <c r="B129">
        <v>286</v>
      </c>
      <c r="C129" t="s">
        <v>243</v>
      </c>
      <c r="D129">
        <v>0</v>
      </c>
      <c r="E129">
        <v>24216</v>
      </c>
    </row>
    <row r="130" spans="1:5" x14ac:dyDescent="0.25">
      <c r="A130" s="27">
        <v>228</v>
      </c>
      <c r="B130">
        <v>286</v>
      </c>
      <c r="C130" t="s">
        <v>244</v>
      </c>
      <c r="D130">
        <v>0</v>
      </c>
      <c r="E130">
        <v>24216</v>
      </c>
    </row>
    <row r="131" spans="1:5" x14ac:dyDescent="0.25">
      <c r="A131" s="27">
        <v>228</v>
      </c>
      <c r="B131">
        <v>286</v>
      </c>
      <c r="C131" t="s">
        <v>245</v>
      </c>
      <c r="D131">
        <v>0</v>
      </c>
      <c r="E131">
        <v>24216</v>
      </c>
    </row>
    <row r="132" spans="1:5" x14ac:dyDescent="0.25">
      <c r="A132" s="27">
        <v>228</v>
      </c>
      <c r="B132">
        <v>286</v>
      </c>
      <c r="C132" t="s">
        <v>246</v>
      </c>
      <c r="D132">
        <v>0</v>
      </c>
      <c r="E132">
        <v>24216</v>
      </c>
    </row>
    <row r="133" spans="1:5" x14ac:dyDescent="0.25">
      <c r="A133" s="27">
        <v>228</v>
      </c>
      <c r="B133">
        <v>286</v>
      </c>
      <c r="C133" t="s">
        <v>247</v>
      </c>
      <c r="D133">
        <v>0</v>
      </c>
      <c r="E133">
        <v>24216</v>
      </c>
    </row>
    <row r="134" spans="1:5" x14ac:dyDescent="0.25">
      <c r="A134" s="27">
        <v>228</v>
      </c>
      <c r="B134">
        <v>286</v>
      </c>
      <c r="C134" t="s">
        <v>248</v>
      </c>
      <c r="D134">
        <v>0</v>
      </c>
      <c r="E134">
        <v>24216</v>
      </c>
    </row>
    <row r="135" spans="1:5" x14ac:dyDescent="0.25">
      <c r="A135" s="27">
        <v>228</v>
      </c>
      <c r="B135">
        <v>286</v>
      </c>
      <c r="C135" t="s">
        <v>249</v>
      </c>
      <c r="D135">
        <v>0</v>
      </c>
      <c r="E135">
        <v>24216</v>
      </c>
    </row>
    <row r="136" spans="1:5" x14ac:dyDescent="0.25">
      <c r="A136" s="27">
        <v>228</v>
      </c>
      <c r="B136">
        <v>286</v>
      </c>
      <c r="C136" t="s">
        <v>250</v>
      </c>
      <c r="D136">
        <v>0</v>
      </c>
      <c r="E136">
        <v>24216</v>
      </c>
    </row>
    <row r="137" spans="1:5" x14ac:dyDescent="0.25">
      <c r="A137" s="27">
        <v>228</v>
      </c>
      <c r="B137">
        <v>286</v>
      </c>
      <c r="C137" t="s">
        <v>251</v>
      </c>
      <c r="D137">
        <v>0</v>
      </c>
      <c r="E137">
        <v>24216</v>
      </c>
    </row>
    <row r="138" spans="1:5" x14ac:dyDescent="0.25">
      <c r="A138" s="27">
        <v>228</v>
      </c>
      <c r="B138">
        <v>286</v>
      </c>
      <c r="C138" t="s">
        <v>252</v>
      </c>
      <c r="D138">
        <v>0</v>
      </c>
      <c r="E138">
        <v>24216</v>
      </c>
    </row>
    <row r="139" spans="1:5" x14ac:dyDescent="0.25">
      <c r="A139" s="27">
        <v>228</v>
      </c>
      <c r="B139">
        <v>286</v>
      </c>
      <c r="C139" t="s">
        <v>253</v>
      </c>
      <c r="D139">
        <v>0</v>
      </c>
      <c r="E139">
        <v>24216</v>
      </c>
    </row>
    <row r="140" spans="1:5" x14ac:dyDescent="0.25">
      <c r="A140" s="27">
        <v>228</v>
      </c>
      <c r="B140">
        <v>286</v>
      </c>
      <c r="C140" t="s">
        <v>254</v>
      </c>
      <c r="D140">
        <v>0</v>
      </c>
      <c r="E140">
        <v>24216</v>
      </c>
    </row>
    <row r="141" spans="1:5" x14ac:dyDescent="0.25">
      <c r="A141" s="27">
        <v>228</v>
      </c>
      <c r="B141">
        <v>286</v>
      </c>
      <c r="C141" t="s">
        <v>255</v>
      </c>
      <c r="D141">
        <v>0</v>
      </c>
      <c r="E141">
        <v>24216</v>
      </c>
    </row>
    <row r="142" spans="1:5" x14ac:dyDescent="0.25">
      <c r="A142" s="27">
        <v>228</v>
      </c>
      <c r="B142">
        <v>286</v>
      </c>
      <c r="C142" t="s">
        <v>256</v>
      </c>
      <c r="D142">
        <v>0</v>
      </c>
      <c r="E142">
        <v>24216</v>
      </c>
    </row>
    <row r="143" spans="1:5" x14ac:dyDescent="0.25">
      <c r="A143" s="27">
        <v>228</v>
      </c>
      <c r="B143">
        <v>286</v>
      </c>
      <c r="C143" t="s">
        <v>257</v>
      </c>
      <c r="D143">
        <v>0</v>
      </c>
      <c r="E143">
        <v>24216</v>
      </c>
    </row>
    <row r="144" spans="1:5" x14ac:dyDescent="0.25">
      <c r="A144" s="27">
        <v>228</v>
      </c>
      <c r="B144">
        <v>286</v>
      </c>
      <c r="C144" t="s">
        <v>258</v>
      </c>
      <c r="D144">
        <v>0</v>
      </c>
      <c r="E144">
        <v>24216</v>
      </c>
    </row>
    <row r="145" spans="1:5" x14ac:dyDescent="0.25">
      <c r="A145" s="27">
        <v>228</v>
      </c>
      <c r="B145">
        <v>286</v>
      </c>
      <c r="C145" t="s">
        <v>259</v>
      </c>
      <c r="D145">
        <v>0</v>
      </c>
      <c r="E145">
        <v>24216</v>
      </c>
    </row>
    <row r="146" spans="1:5" x14ac:dyDescent="0.25">
      <c r="A146" s="27">
        <v>228</v>
      </c>
      <c r="B146">
        <v>286</v>
      </c>
      <c r="C146" t="s">
        <v>260</v>
      </c>
      <c r="D146">
        <v>0</v>
      </c>
      <c r="E146">
        <v>24216</v>
      </c>
    </row>
    <row r="147" spans="1:5" x14ac:dyDescent="0.25">
      <c r="A147" s="27">
        <v>228</v>
      </c>
      <c r="B147">
        <v>286</v>
      </c>
      <c r="C147" t="s">
        <v>261</v>
      </c>
      <c r="D147">
        <v>0</v>
      </c>
      <c r="E147">
        <v>24216</v>
      </c>
    </row>
    <row r="148" spans="1:5" x14ac:dyDescent="0.25">
      <c r="A148" s="27">
        <v>228</v>
      </c>
      <c r="B148">
        <v>286</v>
      </c>
      <c r="C148" t="s">
        <v>262</v>
      </c>
      <c r="D148">
        <v>0</v>
      </c>
      <c r="E148">
        <v>24216</v>
      </c>
    </row>
    <row r="149" spans="1:5" x14ac:dyDescent="0.25">
      <c r="A149" s="27">
        <v>228</v>
      </c>
      <c r="B149">
        <v>286</v>
      </c>
      <c r="C149" t="s">
        <v>263</v>
      </c>
      <c r="D149">
        <v>0</v>
      </c>
      <c r="E149">
        <v>24216</v>
      </c>
    </row>
    <row r="150" spans="1:5" x14ac:dyDescent="0.25">
      <c r="A150" s="27">
        <v>228</v>
      </c>
      <c r="B150">
        <v>286</v>
      </c>
      <c r="C150" t="s">
        <v>264</v>
      </c>
      <c r="D150">
        <v>0</v>
      </c>
      <c r="E150">
        <v>24216</v>
      </c>
    </row>
    <row r="151" spans="1:5" x14ac:dyDescent="0.25">
      <c r="A151" s="27">
        <v>228</v>
      </c>
      <c r="B151">
        <v>286</v>
      </c>
      <c r="C151" t="s">
        <v>265</v>
      </c>
      <c r="D151">
        <v>0</v>
      </c>
      <c r="E151">
        <v>24216</v>
      </c>
    </row>
    <row r="152" spans="1:5" x14ac:dyDescent="0.25">
      <c r="A152" s="27">
        <v>228</v>
      </c>
      <c r="B152">
        <v>287</v>
      </c>
      <c r="C152" t="s">
        <v>266</v>
      </c>
      <c r="D152">
        <v>27224</v>
      </c>
      <c r="E152">
        <v>6577178</v>
      </c>
    </row>
    <row r="153" spans="1:5" x14ac:dyDescent="0.25">
      <c r="A153" s="27">
        <v>228</v>
      </c>
      <c r="B153">
        <v>287</v>
      </c>
      <c r="C153" t="s">
        <v>267</v>
      </c>
      <c r="D153">
        <v>27224</v>
      </c>
      <c r="E153">
        <v>6577178</v>
      </c>
    </row>
    <row r="154" spans="1:5" x14ac:dyDescent="0.25">
      <c r="A154" s="27">
        <v>228</v>
      </c>
      <c r="B154">
        <v>287</v>
      </c>
      <c r="C154" t="s">
        <v>268</v>
      </c>
      <c r="D154">
        <v>27224</v>
      </c>
      <c r="E154">
        <v>6577178</v>
      </c>
    </row>
    <row r="155" spans="1:5" x14ac:dyDescent="0.25">
      <c r="A155" s="27">
        <v>228</v>
      </c>
      <c r="B155">
        <v>287</v>
      </c>
      <c r="C155" t="s">
        <v>269</v>
      </c>
      <c r="D155">
        <v>27224</v>
      </c>
      <c r="E155">
        <v>6577178</v>
      </c>
    </row>
    <row r="156" spans="1:5" x14ac:dyDescent="0.25">
      <c r="A156" s="27">
        <v>228</v>
      </c>
      <c r="B156">
        <v>287</v>
      </c>
      <c r="C156" t="s">
        <v>270</v>
      </c>
      <c r="D156">
        <v>27224</v>
      </c>
      <c r="E156">
        <v>6577178</v>
      </c>
    </row>
    <row r="157" spans="1:5" x14ac:dyDescent="0.25">
      <c r="A157" s="27">
        <v>228</v>
      </c>
      <c r="B157">
        <v>287</v>
      </c>
      <c r="C157" t="s">
        <v>271</v>
      </c>
      <c r="D157">
        <v>27224</v>
      </c>
      <c r="E157">
        <v>6577178</v>
      </c>
    </row>
    <row r="158" spans="1:5" x14ac:dyDescent="0.25">
      <c r="A158" s="27">
        <v>228</v>
      </c>
      <c r="B158">
        <v>2873</v>
      </c>
      <c r="C158" t="s">
        <v>272</v>
      </c>
      <c r="D158">
        <v>91667</v>
      </c>
      <c r="E158">
        <v>91667</v>
      </c>
    </row>
    <row r="159" spans="1:5" x14ac:dyDescent="0.25">
      <c r="A159" s="27">
        <v>228</v>
      </c>
      <c r="B159">
        <v>2873</v>
      </c>
      <c r="C159" t="s">
        <v>273</v>
      </c>
      <c r="D159">
        <v>91667</v>
      </c>
      <c r="E159">
        <v>91667</v>
      </c>
    </row>
    <row r="160" spans="1:5" x14ac:dyDescent="0.25">
      <c r="A160" s="27">
        <v>231</v>
      </c>
      <c r="B160">
        <v>311</v>
      </c>
      <c r="C160" t="s">
        <v>274</v>
      </c>
      <c r="D160">
        <v>450098</v>
      </c>
      <c r="E160">
        <v>1153839</v>
      </c>
    </row>
    <row r="161" spans="1:5" x14ac:dyDescent="0.25">
      <c r="A161" s="27">
        <v>231</v>
      </c>
      <c r="B161">
        <v>311</v>
      </c>
      <c r="C161" t="s">
        <v>171</v>
      </c>
      <c r="D161">
        <v>450098</v>
      </c>
      <c r="E161">
        <v>1153839</v>
      </c>
    </row>
    <row r="162" spans="1:5" x14ac:dyDescent="0.25">
      <c r="A162" s="27">
        <v>231</v>
      </c>
      <c r="B162">
        <v>311</v>
      </c>
      <c r="C162" t="s">
        <v>275</v>
      </c>
      <c r="D162">
        <v>450098</v>
      </c>
      <c r="E162">
        <v>1153839</v>
      </c>
    </row>
    <row r="163" spans="1:5" x14ac:dyDescent="0.25">
      <c r="A163" s="27">
        <v>231</v>
      </c>
      <c r="B163">
        <v>311</v>
      </c>
      <c r="C163" t="s">
        <v>276</v>
      </c>
      <c r="D163">
        <v>450098</v>
      </c>
      <c r="E163">
        <v>1153839</v>
      </c>
    </row>
    <row r="164" spans="1:5" x14ac:dyDescent="0.25">
      <c r="A164" s="27">
        <v>231</v>
      </c>
      <c r="B164">
        <v>313</v>
      </c>
      <c r="C164" t="s">
        <v>277</v>
      </c>
      <c r="D164">
        <v>26500</v>
      </c>
      <c r="E164">
        <v>53500</v>
      </c>
    </row>
    <row r="165" spans="1:5" x14ac:dyDescent="0.25">
      <c r="A165" s="27">
        <v>232</v>
      </c>
      <c r="B165">
        <v>321</v>
      </c>
      <c r="C165" t="s">
        <v>278</v>
      </c>
      <c r="D165">
        <v>13327</v>
      </c>
      <c r="E165">
        <v>0</v>
      </c>
    </row>
    <row r="166" spans="1:5" x14ac:dyDescent="0.25">
      <c r="A166" s="27">
        <v>232</v>
      </c>
      <c r="B166">
        <v>322</v>
      </c>
      <c r="C166" t="s">
        <v>279</v>
      </c>
      <c r="D166">
        <v>25120</v>
      </c>
      <c r="E166">
        <v>0</v>
      </c>
    </row>
    <row r="167" spans="1:5" x14ac:dyDescent="0.25">
      <c r="A167" s="27">
        <v>232</v>
      </c>
      <c r="B167">
        <v>323</v>
      </c>
      <c r="C167" t="s">
        <v>280</v>
      </c>
      <c r="D167">
        <v>89740</v>
      </c>
      <c r="E167">
        <v>0</v>
      </c>
    </row>
    <row r="168" spans="1:5" x14ac:dyDescent="0.25">
      <c r="A168" s="27">
        <v>232</v>
      </c>
      <c r="B168">
        <v>323</v>
      </c>
      <c r="C168" t="s">
        <v>281</v>
      </c>
      <c r="D168">
        <v>89740</v>
      </c>
      <c r="E168">
        <v>0</v>
      </c>
    </row>
    <row r="169" spans="1:5" x14ac:dyDescent="0.25">
      <c r="A169" s="27">
        <v>232</v>
      </c>
      <c r="B169">
        <v>324</v>
      </c>
      <c r="C169" t="s">
        <v>282</v>
      </c>
      <c r="D169">
        <v>0</v>
      </c>
      <c r="E169">
        <v>0</v>
      </c>
    </row>
    <row r="170" spans="1:5" x14ac:dyDescent="0.25">
      <c r="A170" s="27">
        <v>233</v>
      </c>
      <c r="B170">
        <v>331</v>
      </c>
      <c r="C170" t="s">
        <v>283</v>
      </c>
      <c r="D170">
        <v>34915</v>
      </c>
      <c r="E170">
        <v>37054</v>
      </c>
    </row>
    <row r="171" spans="1:5" x14ac:dyDescent="0.25">
      <c r="A171" s="27">
        <v>233</v>
      </c>
      <c r="B171">
        <v>331</v>
      </c>
      <c r="C171" t="s">
        <v>284</v>
      </c>
      <c r="D171">
        <v>34915</v>
      </c>
      <c r="E171">
        <v>37054</v>
      </c>
    </row>
    <row r="172" spans="1:5" x14ac:dyDescent="0.25">
      <c r="A172" s="27">
        <v>233</v>
      </c>
      <c r="B172">
        <v>332</v>
      </c>
      <c r="C172" t="s">
        <v>285</v>
      </c>
      <c r="D172">
        <v>80064</v>
      </c>
      <c r="E172">
        <v>102973</v>
      </c>
    </row>
    <row r="173" spans="1:5" x14ac:dyDescent="0.25">
      <c r="A173" s="27">
        <v>233</v>
      </c>
      <c r="B173">
        <v>333</v>
      </c>
      <c r="C173" t="s">
        <v>286</v>
      </c>
      <c r="D173">
        <v>2072</v>
      </c>
      <c r="E173">
        <v>2530</v>
      </c>
    </row>
    <row r="174" spans="1:5" x14ac:dyDescent="0.25">
      <c r="A174" s="27">
        <v>233</v>
      </c>
      <c r="B174">
        <v>334</v>
      </c>
      <c r="C174" t="s">
        <v>288</v>
      </c>
      <c r="D174">
        <v>0</v>
      </c>
      <c r="E174">
        <v>7500</v>
      </c>
    </row>
    <row r="175" spans="1:5" x14ac:dyDescent="0.25">
      <c r="A175" s="27">
        <v>233</v>
      </c>
      <c r="B175">
        <v>334</v>
      </c>
      <c r="C175" t="s">
        <v>287</v>
      </c>
      <c r="D175">
        <v>0</v>
      </c>
      <c r="E175">
        <v>7500</v>
      </c>
    </row>
    <row r="176" spans="1:5" x14ac:dyDescent="0.25">
      <c r="A176" s="27">
        <v>233</v>
      </c>
      <c r="B176">
        <v>335</v>
      </c>
      <c r="C176" t="s">
        <v>289</v>
      </c>
      <c r="D176">
        <v>0</v>
      </c>
      <c r="E176">
        <v>0</v>
      </c>
    </row>
    <row r="177" spans="1:5" x14ac:dyDescent="0.25">
      <c r="A177" s="27">
        <v>233</v>
      </c>
      <c r="B177">
        <v>335</v>
      </c>
      <c r="C177" t="s">
        <v>290</v>
      </c>
      <c r="D177">
        <v>0</v>
      </c>
      <c r="E177">
        <v>0</v>
      </c>
    </row>
    <row r="178" spans="1:5" x14ac:dyDescent="0.25">
      <c r="A178" s="27">
        <v>233</v>
      </c>
      <c r="B178">
        <v>336</v>
      </c>
      <c r="C178" t="s">
        <v>291</v>
      </c>
      <c r="D178">
        <v>0</v>
      </c>
      <c r="E178">
        <v>0</v>
      </c>
    </row>
    <row r="179" spans="1:5" x14ac:dyDescent="0.25">
      <c r="A179" s="27">
        <v>233</v>
      </c>
      <c r="B179">
        <v>336</v>
      </c>
      <c r="C179" t="s">
        <v>292</v>
      </c>
      <c r="D179">
        <v>0</v>
      </c>
      <c r="E179">
        <v>0</v>
      </c>
    </row>
    <row r="180" spans="1:5" x14ac:dyDescent="0.25">
      <c r="A180" s="27">
        <v>234</v>
      </c>
      <c r="B180">
        <v>341</v>
      </c>
      <c r="C180" t="s">
        <v>293</v>
      </c>
      <c r="D180">
        <v>0</v>
      </c>
      <c r="E180">
        <v>2309</v>
      </c>
    </row>
    <row r="181" spans="1:5" x14ac:dyDescent="0.25">
      <c r="A181" s="27">
        <v>235</v>
      </c>
      <c r="B181">
        <v>353</v>
      </c>
      <c r="C181" t="s">
        <v>294</v>
      </c>
      <c r="D181">
        <v>0</v>
      </c>
      <c r="E181">
        <v>0</v>
      </c>
    </row>
    <row r="182" spans="1:5" x14ac:dyDescent="0.25">
      <c r="A182" s="27">
        <v>235</v>
      </c>
      <c r="B182">
        <v>354</v>
      </c>
      <c r="C182" t="s">
        <v>295</v>
      </c>
      <c r="D182">
        <v>0</v>
      </c>
      <c r="E182">
        <v>0</v>
      </c>
    </row>
    <row r="183" spans="1:5" x14ac:dyDescent="0.25">
      <c r="A183" s="27">
        <v>235</v>
      </c>
      <c r="B183">
        <v>355</v>
      </c>
      <c r="C183" t="s">
        <v>296</v>
      </c>
      <c r="D183">
        <v>22037</v>
      </c>
      <c r="E183">
        <v>63836</v>
      </c>
    </row>
    <row r="184" spans="1:5" x14ac:dyDescent="0.25">
      <c r="A184" s="27">
        <v>235</v>
      </c>
      <c r="B184">
        <v>355</v>
      </c>
      <c r="C184" t="s">
        <v>297</v>
      </c>
      <c r="D184">
        <v>22037</v>
      </c>
      <c r="E184">
        <v>63836</v>
      </c>
    </row>
    <row r="185" spans="1:5" x14ac:dyDescent="0.25">
      <c r="A185" s="27">
        <v>236</v>
      </c>
      <c r="B185">
        <v>361</v>
      </c>
      <c r="C185" t="s">
        <v>298</v>
      </c>
      <c r="D185">
        <v>0</v>
      </c>
      <c r="E185">
        <v>0</v>
      </c>
    </row>
    <row r="186" spans="1:5" x14ac:dyDescent="0.25">
      <c r="A186" s="27">
        <v>236</v>
      </c>
      <c r="B186">
        <v>3614</v>
      </c>
      <c r="C186" t="s">
        <v>299</v>
      </c>
      <c r="D186">
        <v>0</v>
      </c>
      <c r="E186">
        <v>0</v>
      </c>
    </row>
    <row r="187" spans="1:5" x14ac:dyDescent="0.25">
      <c r="A187" s="27">
        <v>236</v>
      </c>
      <c r="B187">
        <v>362</v>
      </c>
      <c r="C187" t="s">
        <v>300</v>
      </c>
      <c r="D187">
        <v>0</v>
      </c>
      <c r="E187">
        <v>26550</v>
      </c>
    </row>
    <row r="188" spans="1:5" x14ac:dyDescent="0.25">
      <c r="A188" s="27">
        <v>236</v>
      </c>
      <c r="B188">
        <v>363</v>
      </c>
      <c r="C188" t="s">
        <v>301</v>
      </c>
      <c r="D188">
        <v>0</v>
      </c>
      <c r="E188">
        <v>0</v>
      </c>
    </row>
    <row r="189" spans="1:5" x14ac:dyDescent="0.25">
      <c r="A189" s="27">
        <v>236</v>
      </c>
      <c r="B189">
        <v>363</v>
      </c>
      <c r="C189" t="s">
        <v>302</v>
      </c>
      <c r="D189">
        <v>0</v>
      </c>
      <c r="E189">
        <v>0</v>
      </c>
    </row>
    <row r="190" spans="1:5" x14ac:dyDescent="0.25">
      <c r="A190" s="27">
        <v>236</v>
      </c>
      <c r="B190">
        <v>3644</v>
      </c>
      <c r="C190" t="s">
        <v>303</v>
      </c>
      <c r="D190">
        <v>0</v>
      </c>
      <c r="E190">
        <v>0</v>
      </c>
    </row>
    <row r="191" spans="1:5" x14ac:dyDescent="0.25">
      <c r="A191" s="27">
        <v>237</v>
      </c>
      <c r="B191">
        <v>3711</v>
      </c>
      <c r="C191" t="s">
        <v>305</v>
      </c>
      <c r="D191">
        <v>32311</v>
      </c>
      <c r="E191">
        <v>121887</v>
      </c>
    </row>
    <row r="192" spans="1:5" x14ac:dyDescent="0.25">
      <c r="A192" s="27">
        <v>237</v>
      </c>
      <c r="B192">
        <v>3711</v>
      </c>
      <c r="C192" t="s">
        <v>304</v>
      </c>
      <c r="D192">
        <v>32311</v>
      </c>
      <c r="E192">
        <v>121887</v>
      </c>
    </row>
    <row r="193" spans="1:5" x14ac:dyDescent="0.25">
      <c r="A193" s="27">
        <v>237</v>
      </c>
      <c r="B193">
        <v>3712</v>
      </c>
      <c r="C193" t="s">
        <v>306</v>
      </c>
      <c r="D193">
        <v>-917</v>
      </c>
      <c r="E193">
        <v>89233</v>
      </c>
    </row>
    <row r="194" spans="1:5" x14ac:dyDescent="0.25">
      <c r="A194" s="27">
        <v>237</v>
      </c>
      <c r="B194">
        <v>3712</v>
      </c>
      <c r="C194" t="s">
        <v>307</v>
      </c>
      <c r="D194">
        <v>-917</v>
      </c>
      <c r="E194">
        <v>89233</v>
      </c>
    </row>
    <row r="195" spans="1:5" x14ac:dyDescent="0.25">
      <c r="A195" s="27">
        <v>237</v>
      </c>
      <c r="B195">
        <v>3714</v>
      </c>
      <c r="C195" t="s">
        <v>308</v>
      </c>
      <c r="D195">
        <v>0</v>
      </c>
      <c r="E195">
        <v>0</v>
      </c>
    </row>
    <row r="196" spans="1:5" x14ac:dyDescent="0.25">
      <c r="A196" s="27">
        <v>237</v>
      </c>
      <c r="B196">
        <v>372</v>
      </c>
      <c r="C196" t="s">
        <v>309</v>
      </c>
      <c r="D196">
        <v>7110</v>
      </c>
      <c r="E196">
        <v>9625</v>
      </c>
    </row>
    <row r="197" spans="1:5" x14ac:dyDescent="0.25">
      <c r="A197" s="27">
        <v>239</v>
      </c>
      <c r="B197">
        <v>391</v>
      </c>
      <c r="C197" t="s">
        <v>311</v>
      </c>
      <c r="D197">
        <v>10682</v>
      </c>
      <c r="E197">
        <v>-44993</v>
      </c>
    </row>
    <row r="198" spans="1:5" x14ac:dyDescent="0.25">
      <c r="A198" s="27">
        <v>239</v>
      </c>
      <c r="B198">
        <v>391</v>
      </c>
      <c r="C198" t="s">
        <v>310</v>
      </c>
      <c r="D198">
        <v>10682</v>
      </c>
      <c r="E198">
        <v>-44993</v>
      </c>
    </row>
    <row r="199" spans="1:5" x14ac:dyDescent="0.25">
      <c r="A199" s="27">
        <v>239</v>
      </c>
      <c r="B199">
        <v>392</v>
      </c>
      <c r="C199" t="s">
        <v>312</v>
      </c>
      <c r="D199">
        <v>13558</v>
      </c>
      <c r="E199">
        <v>75351</v>
      </c>
    </row>
    <row r="200" spans="1:5" x14ac:dyDescent="0.25">
      <c r="A200" s="27">
        <v>239</v>
      </c>
      <c r="B200">
        <v>394</v>
      </c>
      <c r="C200" t="s">
        <v>313</v>
      </c>
      <c r="D200">
        <v>0</v>
      </c>
      <c r="E200">
        <v>0</v>
      </c>
    </row>
    <row r="201" spans="1:5" x14ac:dyDescent="0.25">
      <c r="A201" s="27">
        <v>239</v>
      </c>
      <c r="B201">
        <v>395</v>
      </c>
      <c r="C201" t="s">
        <v>314</v>
      </c>
      <c r="D201">
        <v>2870</v>
      </c>
      <c r="E201">
        <v>52444</v>
      </c>
    </row>
    <row r="202" spans="1:5" x14ac:dyDescent="0.25">
      <c r="A202" s="27">
        <v>239</v>
      </c>
      <c r="B202">
        <v>396</v>
      </c>
      <c r="C202" t="s">
        <v>315</v>
      </c>
      <c r="D202">
        <v>2472</v>
      </c>
      <c r="E202">
        <v>11928</v>
      </c>
    </row>
    <row r="203" spans="1:5" x14ac:dyDescent="0.25">
      <c r="A203" s="27">
        <v>239</v>
      </c>
      <c r="B203">
        <v>398</v>
      </c>
      <c r="C203" t="s">
        <v>316</v>
      </c>
      <c r="D203">
        <v>-29370</v>
      </c>
      <c r="E203">
        <v>264156</v>
      </c>
    </row>
    <row r="204" spans="1:5" x14ac:dyDescent="0.25">
      <c r="A204" s="27">
        <v>239</v>
      </c>
      <c r="B204">
        <v>398</v>
      </c>
      <c r="C204" t="s">
        <v>317</v>
      </c>
      <c r="D204">
        <v>-29370</v>
      </c>
      <c r="E204">
        <v>264156</v>
      </c>
    </row>
    <row r="205" spans="1:5" x14ac:dyDescent="0.25">
      <c r="A205" s="27">
        <v>239</v>
      </c>
      <c r="B205">
        <v>398</v>
      </c>
      <c r="C205" t="s">
        <v>318</v>
      </c>
      <c r="D205">
        <v>-29370</v>
      </c>
      <c r="E205">
        <v>264156</v>
      </c>
    </row>
    <row r="206" spans="1:5" x14ac:dyDescent="0.25">
      <c r="A206" s="27">
        <v>239</v>
      </c>
      <c r="B206">
        <v>398</v>
      </c>
      <c r="C206" t="s">
        <v>319</v>
      </c>
      <c r="D206">
        <v>-29370</v>
      </c>
      <c r="E206">
        <v>264156</v>
      </c>
    </row>
    <row r="207" spans="1:5" x14ac:dyDescent="0.25">
      <c r="A207" s="27">
        <v>239</v>
      </c>
      <c r="B207">
        <v>398</v>
      </c>
      <c r="C207" t="s">
        <v>320</v>
      </c>
      <c r="D207">
        <v>-29370</v>
      </c>
      <c r="E207">
        <v>264156</v>
      </c>
    </row>
    <row r="208" spans="1:5" x14ac:dyDescent="0.25">
      <c r="A208" s="27">
        <v>239</v>
      </c>
      <c r="B208">
        <v>399</v>
      </c>
      <c r="C208" t="s">
        <v>321</v>
      </c>
      <c r="D208">
        <v>57058</v>
      </c>
      <c r="E208">
        <v>199713</v>
      </c>
    </row>
    <row r="209" spans="1:5" x14ac:dyDescent="0.25">
      <c r="A209" s="27">
        <v>241</v>
      </c>
      <c r="B209">
        <v>4111</v>
      </c>
      <c r="C209" t="s">
        <v>322</v>
      </c>
      <c r="D209">
        <v>17342692</v>
      </c>
      <c r="E209">
        <v>17398540</v>
      </c>
    </row>
    <row r="210" spans="1:5" x14ac:dyDescent="0.25">
      <c r="A210" s="27">
        <v>241</v>
      </c>
      <c r="B210">
        <v>412</v>
      </c>
      <c r="C210" t="s">
        <v>323</v>
      </c>
      <c r="D210">
        <v>0</v>
      </c>
      <c r="E210">
        <v>0</v>
      </c>
    </row>
    <row r="211" spans="1:5" x14ac:dyDescent="0.25">
      <c r="A211" s="27">
        <v>241</v>
      </c>
      <c r="B211">
        <v>412</v>
      </c>
      <c r="C211" t="s">
        <v>324</v>
      </c>
      <c r="D211">
        <v>0</v>
      </c>
      <c r="E211">
        <v>0</v>
      </c>
    </row>
    <row r="212" spans="1:5" x14ac:dyDescent="0.25">
      <c r="A212" s="27">
        <v>241</v>
      </c>
      <c r="B212">
        <v>41401</v>
      </c>
      <c r="C212" t="s">
        <v>325</v>
      </c>
      <c r="D212">
        <v>62398</v>
      </c>
      <c r="E212">
        <v>235000</v>
      </c>
    </row>
    <row r="213" spans="1:5" x14ac:dyDescent="0.25">
      <c r="A213" s="27">
        <v>241</v>
      </c>
      <c r="B213">
        <v>4141</v>
      </c>
      <c r="C213" t="s">
        <v>326</v>
      </c>
      <c r="D213">
        <v>71490</v>
      </c>
      <c r="E213">
        <v>2127930</v>
      </c>
    </row>
    <row r="214" spans="1:5" x14ac:dyDescent="0.25">
      <c r="A214" s="27">
        <v>241</v>
      </c>
      <c r="B214">
        <v>4141</v>
      </c>
      <c r="C214" t="s">
        <v>327</v>
      </c>
      <c r="D214">
        <v>71490</v>
      </c>
      <c r="E214">
        <v>2127930</v>
      </c>
    </row>
    <row r="215" spans="1:5" x14ac:dyDescent="0.25">
      <c r="A215" s="27">
        <v>241</v>
      </c>
      <c r="B215">
        <v>4142</v>
      </c>
      <c r="C215" t="s">
        <v>328</v>
      </c>
      <c r="D215">
        <v>872559</v>
      </c>
      <c r="E215">
        <v>1748543</v>
      </c>
    </row>
    <row r="216" spans="1:5" x14ac:dyDescent="0.25">
      <c r="A216" s="27">
        <v>241</v>
      </c>
      <c r="B216">
        <v>4142</v>
      </c>
      <c r="C216" t="s">
        <v>328</v>
      </c>
      <c r="D216">
        <v>872559</v>
      </c>
      <c r="E216">
        <v>1748543</v>
      </c>
    </row>
    <row r="217" spans="1:5" x14ac:dyDescent="0.25">
      <c r="A217" s="27">
        <v>241</v>
      </c>
      <c r="B217">
        <v>4142</v>
      </c>
      <c r="C217" t="s">
        <v>329</v>
      </c>
      <c r="D217">
        <v>872559</v>
      </c>
      <c r="E217">
        <v>1748543</v>
      </c>
    </row>
    <row r="218" spans="1:5" x14ac:dyDescent="0.25">
      <c r="A218" s="27">
        <v>241</v>
      </c>
      <c r="B218">
        <v>4142</v>
      </c>
      <c r="C218" t="s">
        <v>328</v>
      </c>
      <c r="D218">
        <v>872559</v>
      </c>
      <c r="E218">
        <v>1748543</v>
      </c>
    </row>
    <row r="219" spans="1:5" x14ac:dyDescent="0.25">
      <c r="A219" s="27">
        <v>241</v>
      </c>
      <c r="B219">
        <v>4142</v>
      </c>
      <c r="C219" t="s">
        <v>330</v>
      </c>
      <c r="D219">
        <v>872559</v>
      </c>
      <c r="E219">
        <v>1748543</v>
      </c>
    </row>
    <row r="220" spans="1:5" x14ac:dyDescent="0.25">
      <c r="A220" s="27">
        <v>242</v>
      </c>
      <c r="B220">
        <v>422</v>
      </c>
      <c r="C220" t="s">
        <v>331</v>
      </c>
      <c r="D220">
        <v>1183212</v>
      </c>
      <c r="E220">
        <v>1407212</v>
      </c>
    </row>
    <row r="221" spans="1:5" x14ac:dyDescent="0.25">
      <c r="A221" s="27">
        <v>242</v>
      </c>
      <c r="B221">
        <v>422</v>
      </c>
      <c r="C221" t="s">
        <v>332</v>
      </c>
      <c r="D221">
        <v>1183212</v>
      </c>
      <c r="E221">
        <v>1407212</v>
      </c>
    </row>
    <row r="222" spans="1:5" x14ac:dyDescent="0.25">
      <c r="A222" s="27">
        <v>242</v>
      </c>
      <c r="B222">
        <v>422</v>
      </c>
      <c r="C222" t="s">
        <v>333</v>
      </c>
      <c r="D222">
        <v>1183212</v>
      </c>
      <c r="E222">
        <v>1407212</v>
      </c>
    </row>
    <row r="223" spans="1:5" x14ac:dyDescent="0.25">
      <c r="A223" s="27">
        <v>242</v>
      </c>
      <c r="B223">
        <v>422</v>
      </c>
      <c r="C223" t="s">
        <v>334</v>
      </c>
      <c r="D223">
        <v>1183212</v>
      </c>
      <c r="E223">
        <v>1407212</v>
      </c>
    </row>
    <row r="224" spans="1:5" x14ac:dyDescent="0.25">
      <c r="A224" s="27">
        <v>242</v>
      </c>
      <c r="B224">
        <v>422</v>
      </c>
      <c r="C224" t="s">
        <v>335</v>
      </c>
      <c r="D224">
        <v>1183212</v>
      </c>
      <c r="E224">
        <v>1407212</v>
      </c>
    </row>
    <row r="225" spans="1:5" x14ac:dyDescent="0.25">
      <c r="A225" s="27">
        <v>242</v>
      </c>
      <c r="B225">
        <v>422</v>
      </c>
      <c r="C225" t="s">
        <v>336</v>
      </c>
      <c r="D225">
        <v>1183212</v>
      </c>
      <c r="E225">
        <v>1407212</v>
      </c>
    </row>
    <row r="226" spans="1:5" x14ac:dyDescent="0.25">
      <c r="A226" s="27">
        <v>245</v>
      </c>
      <c r="B226">
        <v>452</v>
      </c>
      <c r="C226" t="s">
        <v>337</v>
      </c>
      <c r="D226">
        <v>0</v>
      </c>
      <c r="E226">
        <v>0</v>
      </c>
    </row>
    <row r="227" spans="1:5" x14ac:dyDescent="0.25">
      <c r="A227" s="27">
        <v>245</v>
      </c>
      <c r="B227">
        <v>4522</v>
      </c>
      <c r="C227" t="s">
        <v>338</v>
      </c>
      <c r="D227">
        <v>0</v>
      </c>
      <c r="E227">
        <v>0</v>
      </c>
    </row>
    <row r="228" spans="1:5" x14ac:dyDescent="0.25">
      <c r="A228" s="27">
        <v>245</v>
      </c>
      <c r="B228">
        <v>4522</v>
      </c>
      <c r="C228" t="s">
        <v>339</v>
      </c>
      <c r="D228">
        <v>0</v>
      </c>
      <c r="E228">
        <v>0</v>
      </c>
    </row>
    <row r="229" spans="1:5" x14ac:dyDescent="0.25">
      <c r="A229" s="27">
        <v>247</v>
      </c>
      <c r="B229">
        <v>472</v>
      </c>
      <c r="C229" t="s">
        <v>340</v>
      </c>
      <c r="D229">
        <v>1344200</v>
      </c>
      <c r="E229">
        <v>0</v>
      </c>
    </row>
    <row r="230" spans="1:5" x14ac:dyDescent="0.25">
      <c r="A230" s="27">
        <v>247</v>
      </c>
      <c r="B230">
        <v>472</v>
      </c>
      <c r="C230" t="s">
        <v>341</v>
      </c>
      <c r="D230">
        <v>1344200</v>
      </c>
      <c r="E230">
        <v>0</v>
      </c>
    </row>
    <row r="231" spans="1:5" x14ac:dyDescent="0.25">
      <c r="A231" s="27">
        <v>261</v>
      </c>
      <c r="B231">
        <v>611</v>
      </c>
      <c r="C231" t="s">
        <v>342</v>
      </c>
      <c r="D231">
        <v>274515</v>
      </c>
      <c r="E231">
        <v>724642</v>
      </c>
    </row>
    <row r="232" spans="1:5" x14ac:dyDescent="0.25">
      <c r="A232" s="27">
        <v>261</v>
      </c>
      <c r="B232">
        <v>611</v>
      </c>
      <c r="C232" t="s">
        <v>343</v>
      </c>
      <c r="D232">
        <v>274515</v>
      </c>
      <c r="E232">
        <v>724642</v>
      </c>
    </row>
    <row r="233" spans="1:5" x14ac:dyDescent="0.25">
      <c r="A233" s="27">
        <v>261</v>
      </c>
      <c r="B233">
        <v>613</v>
      </c>
      <c r="C233" t="s">
        <v>344</v>
      </c>
      <c r="D233">
        <v>0</v>
      </c>
      <c r="E233">
        <v>4968453</v>
      </c>
    </row>
    <row r="234" spans="1:5" x14ac:dyDescent="0.25">
      <c r="A234" s="27">
        <v>261</v>
      </c>
      <c r="B234">
        <v>613</v>
      </c>
      <c r="C234" t="s">
        <v>345</v>
      </c>
      <c r="D234">
        <v>0</v>
      </c>
      <c r="E234">
        <v>4968453</v>
      </c>
    </row>
    <row r="235" spans="1:5" x14ac:dyDescent="0.25">
      <c r="A235" s="27">
        <v>261</v>
      </c>
      <c r="B235">
        <v>613</v>
      </c>
      <c r="C235" t="s">
        <v>346</v>
      </c>
      <c r="D235">
        <v>0</v>
      </c>
      <c r="E235">
        <v>4968453</v>
      </c>
    </row>
    <row r="236" spans="1:5" x14ac:dyDescent="0.25">
      <c r="A236" s="27">
        <v>264</v>
      </c>
      <c r="B236">
        <v>641</v>
      </c>
      <c r="C236" t="s">
        <v>347</v>
      </c>
      <c r="D236">
        <v>0</v>
      </c>
      <c r="E236">
        <v>0</v>
      </c>
    </row>
    <row r="237" spans="1:5" x14ac:dyDescent="0.25">
      <c r="A237" s="27">
        <v>264</v>
      </c>
      <c r="B237">
        <v>641</v>
      </c>
      <c r="C237" t="s">
        <v>348</v>
      </c>
      <c r="D237">
        <v>0</v>
      </c>
      <c r="E237">
        <v>0</v>
      </c>
    </row>
    <row r="238" spans="1:5" x14ac:dyDescent="0.25">
      <c r="A238" s="27">
        <v>265</v>
      </c>
      <c r="B238">
        <v>655</v>
      </c>
      <c r="C238" t="s">
        <v>349</v>
      </c>
      <c r="D238">
        <v>0</v>
      </c>
      <c r="E238">
        <v>0</v>
      </c>
    </row>
    <row r="239" spans="1:5" x14ac:dyDescent="0.25">
      <c r="A239" s="27">
        <v>266</v>
      </c>
      <c r="B239">
        <v>662</v>
      </c>
      <c r="C239" t="s">
        <v>350</v>
      </c>
      <c r="D239">
        <v>0</v>
      </c>
      <c r="E239">
        <v>0</v>
      </c>
    </row>
    <row r="240" spans="1:5" x14ac:dyDescent="0.25">
      <c r="A240" s="27">
        <v>268</v>
      </c>
      <c r="B240">
        <v>688</v>
      </c>
      <c r="C240" t="s">
        <v>351</v>
      </c>
      <c r="D240">
        <v>14269335</v>
      </c>
      <c r="E240">
        <v>2442309</v>
      </c>
    </row>
    <row r="241" spans="1:5" x14ac:dyDescent="0.25">
      <c r="A241" s="27">
        <v>268</v>
      </c>
      <c r="B241">
        <v>688</v>
      </c>
      <c r="C241" t="s">
        <v>352</v>
      </c>
      <c r="D241">
        <v>14269335</v>
      </c>
      <c r="E241">
        <v>2442309</v>
      </c>
    </row>
    <row r="242" spans="1:5" x14ac:dyDescent="0.25">
      <c r="A242" s="27">
        <v>268</v>
      </c>
      <c r="B242">
        <v>688</v>
      </c>
      <c r="C242" t="s">
        <v>353</v>
      </c>
      <c r="D242">
        <v>14269335</v>
      </c>
      <c r="E242">
        <v>2442309</v>
      </c>
    </row>
    <row r="243" spans="1:5" x14ac:dyDescent="0.25">
      <c r="A243" s="27">
        <v>268</v>
      </c>
      <c r="B243">
        <v>688</v>
      </c>
      <c r="C243" t="s">
        <v>354</v>
      </c>
      <c r="D243">
        <v>14269335</v>
      </c>
      <c r="E243">
        <v>2442309</v>
      </c>
    </row>
    <row r="244" spans="1:5" x14ac:dyDescent="0.25">
      <c r="A244" s="27">
        <v>268</v>
      </c>
      <c r="B244">
        <v>688</v>
      </c>
      <c r="C244" t="s">
        <v>355</v>
      </c>
      <c r="D244">
        <v>14269335</v>
      </c>
      <c r="E244">
        <v>2442309</v>
      </c>
    </row>
    <row r="245" spans="1:5" x14ac:dyDescent="0.25">
      <c r="A245" s="27">
        <v>268</v>
      </c>
      <c r="B245">
        <v>688</v>
      </c>
      <c r="C245" t="s">
        <v>356</v>
      </c>
      <c r="D245">
        <v>14269335</v>
      </c>
      <c r="E245">
        <v>2442309</v>
      </c>
    </row>
    <row r="246" spans="1:5" x14ac:dyDescent="0.25">
      <c r="A246" s="27">
        <v>268</v>
      </c>
      <c r="B246">
        <v>688</v>
      </c>
      <c r="C246" t="s">
        <v>357</v>
      </c>
      <c r="D246">
        <v>14269335</v>
      </c>
      <c r="E246">
        <v>2442309</v>
      </c>
    </row>
    <row r="247" spans="1:5" x14ac:dyDescent="0.25">
      <c r="A247" s="27">
        <v>268</v>
      </c>
      <c r="B247">
        <v>688</v>
      </c>
      <c r="C247" t="s">
        <v>358</v>
      </c>
      <c r="D247">
        <v>14269335</v>
      </c>
      <c r="E247">
        <v>2442309</v>
      </c>
    </row>
    <row r="248" spans="1:5" x14ac:dyDescent="0.25">
      <c r="A248" s="27">
        <v>268</v>
      </c>
      <c r="B248">
        <v>688</v>
      </c>
      <c r="C248" t="s">
        <v>359</v>
      </c>
      <c r="D248">
        <v>14269335</v>
      </c>
      <c r="E248">
        <v>2442309</v>
      </c>
    </row>
    <row r="249" spans="1:5" x14ac:dyDescent="0.25">
      <c r="A249" s="27">
        <v>268</v>
      </c>
      <c r="B249">
        <v>688</v>
      </c>
      <c r="C249" t="s">
        <v>360</v>
      </c>
      <c r="D249">
        <v>14269335</v>
      </c>
      <c r="E249">
        <v>2442309</v>
      </c>
    </row>
    <row r="250" spans="1:5" x14ac:dyDescent="0.25">
      <c r="A250" s="27">
        <v>268</v>
      </c>
      <c r="B250">
        <v>688</v>
      </c>
      <c r="C250" t="s">
        <v>361</v>
      </c>
      <c r="D250">
        <v>14269335</v>
      </c>
      <c r="E250">
        <v>2442309</v>
      </c>
    </row>
    <row r="251" spans="1:5" x14ac:dyDescent="0.25">
      <c r="A251" s="27">
        <v>271</v>
      </c>
      <c r="B251">
        <v>712</v>
      </c>
      <c r="C251" t="s">
        <v>362</v>
      </c>
      <c r="D251">
        <v>0</v>
      </c>
      <c r="E251">
        <v>0</v>
      </c>
    </row>
    <row r="252" spans="1:5" x14ac:dyDescent="0.25">
      <c r="A252" s="27">
        <v>271</v>
      </c>
      <c r="B252">
        <v>712</v>
      </c>
      <c r="C252" t="s">
        <v>363</v>
      </c>
      <c r="D252">
        <v>0</v>
      </c>
      <c r="E252">
        <v>0</v>
      </c>
    </row>
    <row r="253" spans="1:5" x14ac:dyDescent="0.25">
      <c r="A253" s="27">
        <v>281</v>
      </c>
      <c r="B253">
        <v>8112</v>
      </c>
      <c r="C253" t="s">
        <v>364</v>
      </c>
      <c r="D253">
        <v>0</v>
      </c>
      <c r="E253">
        <v>0</v>
      </c>
    </row>
    <row r="254" spans="1:5" x14ac:dyDescent="0.25">
      <c r="A254" s="27">
        <v>281</v>
      </c>
      <c r="B254">
        <v>8112</v>
      </c>
      <c r="C254" t="s">
        <v>365</v>
      </c>
      <c r="D254">
        <v>0</v>
      </c>
      <c r="E25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78152-052E-4246-8407-44690CA60559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sheetPr>
    <pageSetUpPr fitToPage="1"/>
  </sheetPr>
  <dimension ref="A1:Q95"/>
  <sheetViews>
    <sheetView showGridLines="0" topLeftCell="B1" zoomScale="85" zoomScaleNormal="85" workbookViewId="0">
      <selection activeCell="B1" sqref="B1"/>
    </sheetView>
  </sheetViews>
  <sheetFormatPr baseColWidth="10" defaultColWidth="11.42578125" defaultRowHeight="15" x14ac:dyDescent="0.25"/>
  <cols>
    <col min="1" max="1" width="0" hidden="1" customWidth="1"/>
    <col min="3" max="3" width="93.7109375" style="13" bestFit="1" customWidth="1"/>
    <col min="4" max="4" width="13.42578125" customWidth="1"/>
    <col min="5" max="5" width="14.140625" bestFit="1" customWidth="1"/>
    <col min="6" max="16" width="13.42578125" customWidth="1"/>
  </cols>
  <sheetData>
    <row r="1" spans="1:17" ht="30.75" customHeight="1" x14ac:dyDescent="0.25">
      <c r="C1" s="34" t="s">
        <v>96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7" ht="15.75" x14ac:dyDescent="0.25">
      <c r="C2" s="39" t="s">
        <v>94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7" ht="15.75" customHeight="1" x14ac:dyDescent="0.25">
      <c r="C3" s="41" t="s">
        <v>79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7" ht="15.75" customHeight="1" x14ac:dyDescent="0.25">
      <c r="C4" s="30" t="s">
        <v>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6" spans="1:17" ht="23.25" customHeight="1" x14ac:dyDescent="0.25">
      <c r="C6" s="14" t="s">
        <v>1</v>
      </c>
      <c r="D6" s="11" t="s">
        <v>81</v>
      </c>
      <c r="E6" s="11" t="s">
        <v>82</v>
      </c>
      <c r="F6" s="11" t="s">
        <v>83</v>
      </c>
      <c r="G6" s="11" t="s">
        <v>84</v>
      </c>
      <c r="H6" s="12" t="s">
        <v>85</v>
      </c>
      <c r="I6" s="11" t="s">
        <v>86</v>
      </c>
      <c r="J6" s="12" t="s">
        <v>87</v>
      </c>
      <c r="K6" s="11" t="s">
        <v>88</v>
      </c>
      <c r="L6" s="11" t="s">
        <v>89</v>
      </c>
      <c r="M6" s="11" t="s">
        <v>90</v>
      </c>
      <c r="N6" s="11" t="s">
        <v>91</v>
      </c>
      <c r="O6" s="12" t="s">
        <v>92</v>
      </c>
      <c r="P6" s="11" t="s">
        <v>93</v>
      </c>
    </row>
    <row r="7" spans="1:17" x14ac:dyDescent="0.25">
      <c r="C7" s="15" t="s">
        <v>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7" x14ac:dyDescent="0.25">
      <c r="C8" s="16" t="s">
        <v>5</v>
      </c>
    </row>
    <row r="9" spans="1:17" x14ac:dyDescent="0.25">
      <c r="A9">
        <v>211</v>
      </c>
      <c r="C9" s="17" t="s">
        <v>6</v>
      </c>
      <c r="D9" s="20">
        <f>+'P2 Presupuesto Aprobado-Ejec '!F10</f>
        <v>114936031.33333333</v>
      </c>
      <c r="E9" s="20">
        <f>+'P2 Presupuesto Aprobado-Ejec '!G10</f>
        <v>116627066.66666667</v>
      </c>
      <c r="F9" s="20">
        <f>+'P2 Presupuesto Aprobado-Ejec '!H10</f>
        <v>0</v>
      </c>
      <c r="G9" s="20">
        <f>+'P2 Presupuesto Aprobado-Ejec '!I10</f>
        <v>0</v>
      </c>
      <c r="H9" s="20">
        <f>+'P2 Presupuesto Aprobado-Ejec '!J10</f>
        <v>0</v>
      </c>
      <c r="I9" s="20">
        <f>+'P2 Presupuesto Aprobado-Ejec '!K10</f>
        <v>0</v>
      </c>
      <c r="J9" s="20">
        <f>+'P2 Presupuesto Aprobado-Ejec '!L10</f>
        <v>0</v>
      </c>
      <c r="K9" s="20">
        <f>+'P2 Presupuesto Aprobado-Ejec '!M10</f>
        <v>0</v>
      </c>
      <c r="L9" s="20">
        <f>+'P2 Presupuesto Aprobado-Ejec '!N10</f>
        <v>0</v>
      </c>
      <c r="M9" s="20">
        <f>+'P2 Presupuesto Aprobado-Ejec '!O10</f>
        <v>0</v>
      </c>
      <c r="N9" s="20">
        <f>+'P2 Presupuesto Aprobado-Ejec '!P10</f>
        <v>0</v>
      </c>
      <c r="O9" s="20">
        <f>+'P2 Presupuesto Aprobado-Ejec '!Q10</f>
        <v>0</v>
      </c>
      <c r="P9" s="20">
        <f>+SUM(D9:O9)</f>
        <v>231563098</v>
      </c>
    </row>
    <row r="10" spans="1:17" x14ac:dyDescent="0.25">
      <c r="A10">
        <v>212</v>
      </c>
      <c r="C10" s="17" t="s">
        <v>7</v>
      </c>
      <c r="D10" s="20">
        <f>+'P2 Presupuesto Aprobado-Ejec '!F11</f>
        <v>24277322.666666664</v>
      </c>
      <c r="E10" s="20">
        <f>+'P2 Presupuesto Aprobado-Ejec '!G11</f>
        <v>42147565.333333336</v>
      </c>
      <c r="F10" s="20">
        <f>+'P2 Presupuesto Aprobado-Ejec '!H11</f>
        <v>0</v>
      </c>
      <c r="G10" s="20">
        <f>+'P2 Presupuesto Aprobado-Ejec '!I11</f>
        <v>0</v>
      </c>
      <c r="H10" s="20">
        <f>+'P2 Presupuesto Aprobado-Ejec '!J11</f>
        <v>0</v>
      </c>
      <c r="I10" s="20">
        <f>+'P2 Presupuesto Aprobado-Ejec '!K11</f>
        <v>0</v>
      </c>
      <c r="J10" s="20">
        <f>+'P2 Presupuesto Aprobado-Ejec '!L11</f>
        <v>0</v>
      </c>
      <c r="K10" s="20">
        <f>+'P2 Presupuesto Aprobado-Ejec '!M11</f>
        <v>0</v>
      </c>
      <c r="L10" s="20">
        <f>+'P2 Presupuesto Aprobado-Ejec '!N11</f>
        <v>0</v>
      </c>
      <c r="M10" s="20">
        <f>+'P2 Presupuesto Aprobado-Ejec '!O11</f>
        <v>0</v>
      </c>
      <c r="N10" s="20">
        <f>+'P2 Presupuesto Aprobado-Ejec '!P11</f>
        <v>0</v>
      </c>
      <c r="O10" s="20">
        <f>+'P2 Presupuesto Aprobado-Ejec '!Q11</f>
        <v>0</v>
      </c>
      <c r="P10" s="20">
        <f t="shared" ref="P10:P71" si="0">+SUM(D10:O10)</f>
        <v>66424888</v>
      </c>
    </row>
    <row r="11" spans="1:17" x14ac:dyDescent="0.25">
      <c r="A11">
        <v>213</v>
      </c>
      <c r="C11" s="17" t="s">
        <v>8</v>
      </c>
      <c r="D11" s="20">
        <f>+'P2 Presupuesto Aprobado-Ejec '!F12</f>
        <v>1696436</v>
      </c>
      <c r="E11" s="20">
        <f>+'P2 Presupuesto Aprobado-Ejec '!G12</f>
        <v>1984179</v>
      </c>
      <c r="F11" s="20">
        <f>+'P2 Presupuesto Aprobado-Ejec '!H12</f>
        <v>0</v>
      </c>
      <c r="G11" s="20">
        <f>+'P2 Presupuesto Aprobado-Ejec '!I12</f>
        <v>0</v>
      </c>
      <c r="H11" s="20">
        <f>+'P2 Presupuesto Aprobado-Ejec '!J12</f>
        <v>0</v>
      </c>
      <c r="I11" s="20">
        <f>+'P2 Presupuesto Aprobado-Ejec '!K12</f>
        <v>0</v>
      </c>
      <c r="J11" s="20">
        <f>+'P2 Presupuesto Aprobado-Ejec '!L12</f>
        <v>0</v>
      </c>
      <c r="K11" s="20">
        <f>+'P2 Presupuesto Aprobado-Ejec '!M12</f>
        <v>0</v>
      </c>
      <c r="L11" s="20">
        <f>+'P2 Presupuesto Aprobado-Ejec '!N12</f>
        <v>0</v>
      </c>
      <c r="M11" s="20">
        <f>+'P2 Presupuesto Aprobado-Ejec '!O12</f>
        <v>0</v>
      </c>
      <c r="N11" s="20">
        <f>+'P2 Presupuesto Aprobado-Ejec '!P12</f>
        <v>0</v>
      </c>
      <c r="O11" s="20">
        <f>+'P2 Presupuesto Aprobado-Ejec '!Q12</f>
        <v>0</v>
      </c>
      <c r="P11" s="20">
        <f t="shared" si="0"/>
        <v>3680615</v>
      </c>
      <c r="Q11" s="10"/>
    </row>
    <row r="12" spans="1:17" x14ac:dyDescent="0.25">
      <c r="A12">
        <v>214</v>
      </c>
      <c r="C12" s="17" t="s">
        <v>9</v>
      </c>
      <c r="D12" s="20">
        <f>+'P2 Presupuesto Aprobado-Ejec '!F13</f>
        <v>3462899</v>
      </c>
      <c r="E12" s="20">
        <f>+'P2 Presupuesto Aprobado-Ejec '!G13</f>
        <v>11239438</v>
      </c>
      <c r="F12" s="20">
        <f>+'P2 Presupuesto Aprobado-Ejec '!H13</f>
        <v>0</v>
      </c>
      <c r="G12" s="20">
        <f>+'P2 Presupuesto Aprobado-Ejec '!I13</f>
        <v>0</v>
      </c>
      <c r="H12" s="20">
        <f>+'P2 Presupuesto Aprobado-Ejec '!J13</f>
        <v>0</v>
      </c>
      <c r="I12" s="20">
        <f>+'P2 Presupuesto Aprobado-Ejec '!K13</f>
        <v>0</v>
      </c>
      <c r="J12" s="20">
        <f>+'P2 Presupuesto Aprobado-Ejec '!L13</f>
        <v>0</v>
      </c>
      <c r="K12" s="20">
        <f>+'P2 Presupuesto Aprobado-Ejec '!M13</f>
        <v>0</v>
      </c>
      <c r="L12" s="20">
        <f>+'P2 Presupuesto Aprobado-Ejec '!N13</f>
        <v>0</v>
      </c>
      <c r="M12" s="20">
        <f>+'P2 Presupuesto Aprobado-Ejec '!O13</f>
        <v>0</v>
      </c>
      <c r="N12" s="20">
        <f>+'P2 Presupuesto Aprobado-Ejec '!P13</f>
        <v>0</v>
      </c>
      <c r="O12" s="20">
        <f>+'P2 Presupuesto Aprobado-Ejec '!Q13</f>
        <v>0</v>
      </c>
      <c r="P12" s="20">
        <f t="shared" si="0"/>
        <v>14702337</v>
      </c>
    </row>
    <row r="13" spans="1:17" x14ac:dyDescent="0.25">
      <c r="A13">
        <v>215</v>
      </c>
      <c r="C13" s="17" t="s">
        <v>10</v>
      </c>
      <c r="D13" s="20">
        <f>+'P2 Presupuesto Aprobado-Ejec '!F14</f>
        <v>10560826</v>
      </c>
      <c r="E13" s="20">
        <f>+'P2 Presupuesto Aprobado-Ejec '!G14</f>
        <v>12113338</v>
      </c>
      <c r="F13" s="20">
        <f>+'P2 Presupuesto Aprobado-Ejec '!H14</f>
        <v>0</v>
      </c>
      <c r="G13" s="20">
        <f>+'P2 Presupuesto Aprobado-Ejec '!I14</f>
        <v>0</v>
      </c>
      <c r="H13" s="20">
        <f>+'P2 Presupuesto Aprobado-Ejec '!J14</f>
        <v>0</v>
      </c>
      <c r="I13" s="20">
        <f>+'P2 Presupuesto Aprobado-Ejec '!K14</f>
        <v>0</v>
      </c>
      <c r="J13" s="20">
        <f>+'P2 Presupuesto Aprobado-Ejec '!L14</f>
        <v>0</v>
      </c>
      <c r="K13" s="20">
        <f>+'P2 Presupuesto Aprobado-Ejec '!M14</f>
        <v>0</v>
      </c>
      <c r="L13" s="20">
        <f>+'P2 Presupuesto Aprobado-Ejec '!N14</f>
        <v>0</v>
      </c>
      <c r="M13" s="20">
        <f>+'P2 Presupuesto Aprobado-Ejec '!O14</f>
        <v>0</v>
      </c>
      <c r="N13" s="20">
        <f>+'P2 Presupuesto Aprobado-Ejec '!P14</f>
        <v>0</v>
      </c>
      <c r="O13" s="20">
        <f>+'P2 Presupuesto Aprobado-Ejec '!Q14</f>
        <v>0</v>
      </c>
      <c r="P13" s="20">
        <f t="shared" si="0"/>
        <v>22674164</v>
      </c>
    </row>
    <row r="14" spans="1:17" x14ac:dyDescent="0.25">
      <c r="C14" s="16" t="s">
        <v>11</v>
      </c>
      <c r="D14" s="20"/>
      <c r="P14" s="20"/>
    </row>
    <row r="15" spans="1:17" x14ac:dyDescent="0.25">
      <c r="A15">
        <v>221</v>
      </c>
      <c r="C15" s="17" t="s">
        <v>12</v>
      </c>
      <c r="D15" s="20">
        <f>+'P2 Presupuesto Aprobado-Ejec '!F16</f>
        <v>5172469</v>
      </c>
      <c r="E15" s="20">
        <f>+'P2 Presupuesto Aprobado-Ejec '!G16</f>
        <v>3592580</v>
      </c>
      <c r="F15" s="20">
        <f>+'P2 Presupuesto Aprobado-Ejec '!H16</f>
        <v>0</v>
      </c>
      <c r="G15" s="20">
        <f>+'P2 Presupuesto Aprobado-Ejec '!I16</f>
        <v>0</v>
      </c>
      <c r="H15" s="20">
        <f>+'P2 Presupuesto Aprobado-Ejec '!J16</f>
        <v>0</v>
      </c>
      <c r="I15" s="20">
        <f>+'P2 Presupuesto Aprobado-Ejec '!K16</f>
        <v>0</v>
      </c>
      <c r="J15" s="20">
        <f>+'P2 Presupuesto Aprobado-Ejec '!L16</f>
        <v>0</v>
      </c>
      <c r="K15" s="20">
        <f>+'P2 Presupuesto Aprobado-Ejec '!M16</f>
        <v>0</v>
      </c>
      <c r="L15" s="20">
        <f>+'P2 Presupuesto Aprobado-Ejec '!N16</f>
        <v>0</v>
      </c>
      <c r="M15" s="20">
        <f>+'P2 Presupuesto Aprobado-Ejec '!O16</f>
        <v>0</v>
      </c>
      <c r="N15" s="20">
        <f>+'P2 Presupuesto Aprobado-Ejec '!P16</f>
        <v>0</v>
      </c>
      <c r="O15" s="20">
        <f>+'P2 Presupuesto Aprobado-Ejec '!Q16</f>
        <v>0</v>
      </c>
      <c r="P15" s="20">
        <f t="shared" si="0"/>
        <v>8765049</v>
      </c>
    </row>
    <row r="16" spans="1:17" x14ac:dyDescent="0.25">
      <c r="A16">
        <v>222</v>
      </c>
      <c r="C16" s="17" t="s">
        <v>13</v>
      </c>
      <c r="D16" s="20">
        <f>+'P2 Presupuesto Aprobado-Ejec '!F17</f>
        <v>1972039</v>
      </c>
      <c r="E16" s="20">
        <f>+'P2 Presupuesto Aprobado-Ejec '!G17</f>
        <v>8452166</v>
      </c>
      <c r="F16" s="20">
        <f>+'P2 Presupuesto Aprobado-Ejec '!H17</f>
        <v>0</v>
      </c>
      <c r="G16" s="20">
        <f>+'P2 Presupuesto Aprobado-Ejec '!I17</f>
        <v>0</v>
      </c>
      <c r="H16" s="20">
        <f>+'P2 Presupuesto Aprobado-Ejec '!J17</f>
        <v>0</v>
      </c>
      <c r="I16" s="20">
        <f>+'P2 Presupuesto Aprobado-Ejec '!K17</f>
        <v>0</v>
      </c>
      <c r="J16" s="20">
        <f>+'P2 Presupuesto Aprobado-Ejec '!L17</f>
        <v>0</v>
      </c>
      <c r="K16" s="20">
        <f>+'P2 Presupuesto Aprobado-Ejec '!M17</f>
        <v>0</v>
      </c>
      <c r="L16" s="20">
        <f>+'P2 Presupuesto Aprobado-Ejec '!N17</f>
        <v>0</v>
      </c>
      <c r="M16" s="20">
        <f>+'P2 Presupuesto Aprobado-Ejec '!O17</f>
        <v>0</v>
      </c>
      <c r="N16" s="20">
        <f>+'P2 Presupuesto Aprobado-Ejec '!P17</f>
        <v>0</v>
      </c>
      <c r="O16" s="20">
        <f>+'P2 Presupuesto Aprobado-Ejec '!Q17</f>
        <v>0</v>
      </c>
      <c r="P16" s="20">
        <f t="shared" si="0"/>
        <v>10424205</v>
      </c>
    </row>
    <row r="17" spans="1:16" x14ac:dyDescent="0.25">
      <c r="A17">
        <v>223</v>
      </c>
      <c r="C17" s="17" t="s">
        <v>14</v>
      </c>
      <c r="D17" s="20">
        <f>+'P2 Presupuesto Aprobado-Ejec '!F18</f>
        <v>1092893</v>
      </c>
      <c r="E17" s="20">
        <f>+'P2 Presupuesto Aprobado-Ejec '!G18</f>
        <v>3457884</v>
      </c>
      <c r="F17" s="20">
        <f>+'P2 Presupuesto Aprobado-Ejec '!H18</f>
        <v>0</v>
      </c>
      <c r="G17" s="20">
        <f>+'P2 Presupuesto Aprobado-Ejec '!I18</f>
        <v>0</v>
      </c>
      <c r="H17" s="20">
        <f>+'P2 Presupuesto Aprobado-Ejec '!J18</f>
        <v>0</v>
      </c>
      <c r="I17" s="20">
        <f>+'P2 Presupuesto Aprobado-Ejec '!K18</f>
        <v>0</v>
      </c>
      <c r="J17" s="20">
        <f>+'P2 Presupuesto Aprobado-Ejec '!L18</f>
        <v>0</v>
      </c>
      <c r="K17" s="20">
        <f>+'P2 Presupuesto Aprobado-Ejec '!M18</f>
        <v>0</v>
      </c>
      <c r="L17" s="20">
        <f>+'P2 Presupuesto Aprobado-Ejec '!N18</f>
        <v>0</v>
      </c>
      <c r="M17" s="20">
        <f>+'P2 Presupuesto Aprobado-Ejec '!O18</f>
        <v>0</v>
      </c>
      <c r="N17" s="20">
        <f>+'P2 Presupuesto Aprobado-Ejec '!P18</f>
        <v>0</v>
      </c>
      <c r="O17" s="20">
        <f>+'P2 Presupuesto Aprobado-Ejec '!Q18</f>
        <v>0</v>
      </c>
      <c r="P17" s="20">
        <f t="shared" si="0"/>
        <v>4550777</v>
      </c>
    </row>
    <row r="18" spans="1:16" x14ac:dyDescent="0.25">
      <c r="A18">
        <v>224</v>
      </c>
      <c r="C18" s="17" t="s">
        <v>15</v>
      </c>
      <c r="D18" s="20">
        <f>+'P2 Presupuesto Aprobado-Ejec '!F19</f>
        <v>4357</v>
      </c>
      <c r="E18" s="20">
        <f>+'P2 Presupuesto Aprobado-Ejec '!G19</f>
        <v>52780</v>
      </c>
      <c r="F18" s="20">
        <f>+'P2 Presupuesto Aprobado-Ejec '!H19</f>
        <v>0</v>
      </c>
      <c r="G18" s="20">
        <f>+'P2 Presupuesto Aprobado-Ejec '!I19</f>
        <v>0</v>
      </c>
      <c r="H18" s="20">
        <f>+'P2 Presupuesto Aprobado-Ejec '!J19</f>
        <v>0</v>
      </c>
      <c r="I18" s="20">
        <f>+'P2 Presupuesto Aprobado-Ejec '!K19</f>
        <v>0</v>
      </c>
      <c r="J18" s="20">
        <f>+'P2 Presupuesto Aprobado-Ejec '!L19</f>
        <v>0</v>
      </c>
      <c r="K18" s="20">
        <f>+'P2 Presupuesto Aprobado-Ejec '!M19</f>
        <v>0</v>
      </c>
      <c r="L18" s="20">
        <f>+'P2 Presupuesto Aprobado-Ejec '!N19</f>
        <v>0</v>
      </c>
      <c r="M18" s="20">
        <f>+'P2 Presupuesto Aprobado-Ejec '!O19</f>
        <v>0</v>
      </c>
      <c r="N18" s="20">
        <f>+'P2 Presupuesto Aprobado-Ejec '!P19</f>
        <v>0</v>
      </c>
      <c r="O18" s="20">
        <f>+'P2 Presupuesto Aprobado-Ejec '!Q19</f>
        <v>0</v>
      </c>
      <c r="P18" s="20">
        <f t="shared" si="0"/>
        <v>57137</v>
      </c>
    </row>
    <row r="19" spans="1:16" x14ac:dyDescent="0.25">
      <c r="A19">
        <v>225</v>
      </c>
      <c r="C19" s="17" t="s">
        <v>16</v>
      </c>
      <c r="D19" s="20">
        <f>+'P2 Presupuesto Aprobado-Ejec '!F20</f>
        <v>513716</v>
      </c>
      <c r="E19" s="20">
        <f>+'P2 Presupuesto Aprobado-Ejec '!G20</f>
        <v>549896</v>
      </c>
      <c r="F19" s="20">
        <f>+'P2 Presupuesto Aprobado-Ejec '!H20</f>
        <v>0</v>
      </c>
      <c r="G19" s="20">
        <f>+'P2 Presupuesto Aprobado-Ejec '!I20</f>
        <v>0</v>
      </c>
      <c r="H19" s="20">
        <f>+'P2 Presupuesto Aprobado-Ejec '!J20</f>
        <v>0</v>
      </c>
      <c r="I19" s="20">
        <f>+'P2 Presupuesto Aprobado-Ejec '!K20</f>
        <v>0</v>
      </c>
      <c r="J19" s="20">
        <f>+'P2 Presupuesto Aprobado-Ejec '!L20</f>
        <v>0</v>
      </c>
      <c r="K19" s="20">
        <f>+'P2 Presupuesto Aprobado-Ejec '!M20</f>
        <v>0</v>
      </c>
      <c r="L19" s="20">
        <f>+'P2 Presupuesto Aprobado-Ejec '!N20</f>
        <v>0</v>
      </c>
      <c r="M19" s="20">
        <f>+'P2 Presupuesto Aprobado-Ejec '!O20</f>
        <v>0</v>
      </c>
      <c r="N19" s="20">
        <f>+'P2 Presupuesto Aprobado-Ejec '!P20</f>
        <v>0</v>
      </c>
      <c r="O19" s="20">
        <f>+'P2 Presupuesto Aprobado-Ejec '!Q20</f>
        <v>0</v>
      </c>
      <c r="P19" s="20">
        <f t="shared" si="0"/>
        <v>1063612</v>
      </c>
    </row>
    <row r="20" spans="1:16" x14ac:dyDescent="0.25">
      <c r="A20">
        <v>226</v>
      </c>
      <c r="C20" s="17" t="s">
        <v>17</v>
      </c>
      <c r="D20" s="20">
        <f>+'P2 Presupuesto Aprobado-Ejec '!F21</f>
        <v>2872286</v>
      </c>
      <c r="E20" s="20">
        <f>+'P2 Presupuesto Aprobado-Ejec '!G21</f>
        <v>5568194</v>
      </c>
      <c r="F20" s="20">
        <f>+'P2 Presupuesto Aprobado-Ejec '!H21</f>
        <v>0</v>
      </c>
      <c r="G20" s="20">
        <f>+'P2 Presupuesto Aprobado-Ejec '!I21</f>
        <v>0</v>
      </c>
      <c r="H20" s="20">
        <f>+'P2 Presupuesto Aprobado-Ejec '!J21</f>
        <v>0</v>
      </c>
      <c r="I20" s="20">
        <f>+'P2 Presupuesto Aprobado-Ejec '!K21</f>
        <v>0</v>
      </c>
      <c r="J20" s="20">
        <f>+'P2 Presupuesto Aprobado-Ejec '!L21</f>
        <v>0</v>
      </c>
      <c r="K20" s="20">
        <f>+'P2 Presupuesto Aprobado-Ejec '!M21</f>
        <v>0</v>
      </c>
      <c r="L20" s="20">
        <f>+'P2 Presupuesto Aprobado-Ejec '!N21</f>
        <v>0</v>
      </c>
      <c r="M20" s="20">
        <f>+'P2 Presupuesto Aprobado-Ejec '!O21</f>
        <v>0</v>
      </c>
      <c r="N20" s="20">
        <f>+'P2 Presupuesto Aprobado-Ejec '!P21</f>
        <v>0</v>
      </c>
      <c r="O20" s="20">
        <f>+'P2 Presupuesto Aprobado-Ejec '!Q21</f>
        <v>0</v>
      </c>
      <c r="P20" s="20">
        <f t="shared" si="0"/>
        <v>8440480</v>
      </c>
    </row>
    <row r="21" spans="1:16" ht="33" customHeight="1" x14ac:dyDescent="0.25">
      <c r="A21">
        <v>227</v>
      </c>
      <c r="C21" s="17" t="s">
        <v>18</v>
      </c>
      <c r="D21" s="20">
        <f>+'P2 Presupuesto Aprobado-Ejec '!F22</f>
        <v>1033667</v>
      </c>
      <c r="E21" s="20">
        <f>+'P2 Presupuesto Aprobado-Ejec '!G22</f>
        <v>643864</v>
      </c>
      <c r="F21" s="20">
        <f>+'P2 Presupuesto Aprobado-Ejec '!H22</f>
        <v>0</v>
      </c>
      <c r="G21" s="20">
        <f>+'P2 Presupuesto Aprobado-Ejec '!I22</f>
        <v>0</v>
      </c>
      <c r="H21" s="20">
        <f>+'P2 Presupuesto Aprobado-Ejec '!J22</f>
        <v>0</v>
      </c>
      <c r="I21" s="20">
        <f>+'P2 Presupuesto Aprobado-Ejec '!K22</f>
        <v>0</v>
      </c>
      <c r="J21" s="20">
        <f>+'P2 Presupuesto Aprobado-Ejec '!L22</f>
        <v>0</v>
      </c>
      <c r="K21" s="20">
        <f>+'P2 Presupuesto Aprobado-Ejec '!M22</f>
        <v>0</v>
      </c>
      <c r="L21" s="20">
        <f>+'P2 Presupuesto Aprobado-Ejec '!N22</f>
        <v>0</v>
      </c>
      <c r="M21" s="20">
        <f>+'P2 Presupuesto Aprobado-Ejec '!O22</f>
        <v>0</v>
      </c>
      <c r="N21" s="20">
        <f>+'P2 Presupuesto Aprobado-Ejec '!P22</f>
        <v>0</v>
      </c>
      <c r="O21" s="20">
        <f>+'P2 Presupuesto Aprobado-Ejec '!Q22</f>
        <v>0</v>
      </c>
      <c r="P21" s="20">
        <f t="shared" si="0"/>
        <v>1677531</v>
      </c>
    </row>
    <row r="22" spans="1:16" x14ac:dyDescent="0.25">
      <c r="A22">
        <v>228</v>
      </c>
      <c r="C22" s="17" t="s">
        <v>19</v>
      </c>
      <c r="D22" s="20">
        <f>+'P2 Presupuesto Aprobado-Ejec '!F23</f>
        <v>764107</v>
      </c>
      <c r="E22" s="20">
        <f>+'P2 Presupuesto Aprobado-Ejec '!G23</f>
        <v>6999130</v>
      </c>
      <c r="F22" s="20">
        <f>+'P2 Presupuesto Aprobado-Ejec '!H23</f>
        <v>0</v>
      </c>
      <c r="G22" s="20">
        <f>+'P2 Presupuesto Aprobado-Ejec '!I23</f>
        <v>0</v>
      </c>
      <c r="H22" s="20">
        <f>+'P2 Presupuesto Aprobado-Ejec '!J23</f>
        <v>0</v>
      </c>
      <c r="I22" s="20">
        <f>+'P2 Presupuesto Aprobado-Ejec '!K23</f>
        <v>0</v>
      </c>
      <c r="J22" s="20">
        <f>+'P2 Presupuesto Aprobado-Ejec '!L23</f>
        <v>0</v>
      </c>
      <c r="K22" s="20">
        <f>+'P2 Presupuesto Aprobado-Ejec '!M23</f>
        <v>0</v>
      </c>
      <c r="L22" s="20">
        <f>+'P2 Presupuesto Aprobado-Ejec '!N23</f>
        <v>0</v>
      </c>
      <c r="M22" s="20">
        <f>+'P2 Presupuesto Aprobado-Ejec '!O23</f>
        <v>0</v>
      </c>
      <c r="N22" s="20">
        <f>+'P2 Presupuesto Aprobado-Ejec '!P23</f>
        <v>0</v>
      </c>
      <c r="O22" s="20">
        <f>+'P2 Presupuesto Aprobado-Ejec '!Q23</f>
        <v>0</v>
      </c>
      <c r="P22" s="20">
        <f t="shared" si="0"/>
        <v>7763237</v>
      </c>
    </row>
    <row r="23" spans="1:16" x14ac:dyDescent="0.25">
      <c r="A23">
        <v>229</v>
      </c>
      <c r="C23" s="17" t="s">
        <v>20</v>
      </c>
      <c r="D23" s="20">
        <f>+'P2 Presupuesto Aprobado-Ejec '!F24</f>
        <v>0</v>
      </c>
      <c r="E23" s="20">
        <f>+'P2 Presupuesto Aprobado-Ejec '!G24</f>
        <v>0</v>
      </c>
      <c r="F23" s="20">
        <f>+'P2 Presupuesto Aprobado-Ejec '!H24</f>
        <v>0</v>
      </c>
      <c r="G23" s="20">
        <f>+'P2 Presupuesto Aprobado-Ejec '!I24</f>
        <v>0</v>
      </c>
      <c r="H23" s="20">
        <f>+'P2 Presupuesto Aprobado-Ejec '!J24</f>
        <v>0</v>
      </c>
      <c r="I23" s="20">
        <f>+'P2 Presupuesto Aprobado-Ejec '!K24</f>
        <v>0</v>
      </c>
      <c r="J23" s="20">
        <f>+'P2 Presupuesto Aprobado-Ejec '!L24</f>
        <v>0</v>
      </c>
      <c r="K23" s="20">
        <f>+'P2 Presupuesto Aprobado-Ejec '!M24</f>
        <v>0</v>
      </c>
      <c r="L23" s="20">
        <f>+'P2 Presupuesto Aprobado-Ejec '!N24</f>
        <v>0</v>
      </c>
      <c r="M23" s="20">
        <f>+'P2 Presupuesto Aprobado-Ejec '!O24</f>
        <v>0</v>
      </c>
      <c r="N23" s="20">
        <f>+'P2 Presupuesto Aprobado-Ejec '!P24</f>
        <v>0</v>
      </c>
      <c r="O23" s="20">
        <f>+'P2 Presupuesto Aprobado-Ejec '!Q24</f>
        <v>0</v>
      </c>
      <c r="P23" s="20">
        <f t="shared" si="0"/>
        <v>0</v>
      </c>
    </row>
    <row r="24" spans="1:16" x14ac:dyDescent="0.25">
      <c r="C24" s="16" t="s">
        <v>21</v>
      </c>
      <c r="D24" s="20"/>
      <c r="P24" s="20"/>
    </row>
    <row r="25" spans="1:16" x14ac:dyDescent="0.25">
      <c r="A25">
        <v>231</v>
      </c>
      <c r="C25" s="17" t="s">
        <v>22</v>
      </c>
      <c r="D25" s="20">
        <f>+'P2 Presupuesto Aprobado-Ejec '!F26</f>
        <v>476598</v>
      </c>
      <c r="E25" s="20">
        <f>+'P2 Presupuesto Aprobado-Ejec '!G26</f>
        <v>1207339</v>
      </c>
      <c r="F25" s="20">
        <f>+'P2 Presupuesto Aprobado-Ejec '!H26</f>
        <v>0</v>
      </c>
      <c r="G25" s="20">
        <f>+'P2 Presupuesto Aprobado-Ejec '!I26</f>
        <v>0</v>
      </c>
      <c r="H25" s="20">
        <f>+'P2 Presupuesto Aprobado-Ejec '!J26</f>
        <v>0</v>
      </c>
      <c r="I25" s="20">
        <f>+'P2 Presupuesto Aprobado-Ejec '!K26</f>
        <v>0</v>
      </c>
      <c r="J25" s="20">
        <f>+'P2 Presupuesto Aprobado-Ejec '!L26</f>
        <v>0</v>
      </c>
      <c r="K25" s="20">
        <f>+'P2 Presupuesto Aprobado-Ejec '!M26</f>
        <v>0</v>
      </c>
      <c r="L25" s="20">
        <f>+'P2 Presupuesto Aprobado-Ejec '!N26</f>
        <v>0</v>
      </c>
      <c r="M25" s="20">
        <f>+'P2 Presupuesto Aprobado-Ejec '!O26</f>
        <v>0</v>
      </c>
      <c r="N25" s="20">
        <f>+'P2 Presupuesto Aprobado-Ejec '!P26</f>
        <v>0</v>
      </c>
      <c r="O25" s="20">
        <f>+'P2 Presupuesto Aprobado-Ejec '!Q26</f>
        <v>0</v>
      </c>
      <c r="P25" s="20">
        <f t="shared" si="0"/>
        <v>1683937</v>
      </c>
    </row>
    <row r="26" spans="1:16" x14ac:dyDescent="0.25">
      <c r="A26">
        <v>232</v>
      </c>
      <c r="C26" s="17" t="s">
        <v>23</v>
      </c>
      <c r="D26" s="20">
        <f>+'P2 Presupuesto Aprobado-Ejec '!F27</f>
        <v>128187</v>
      </c>
      <c r="E26" s="20">
        <f>+'P2 Presupuesto Aprobado-Ejec '!G27</f>
        <v>0</v>
      </c>
      <c r="F26" s="20">
        <f>+'P2 Presupuesto Aprobado-Ejec '!H27</f>
        <v>0</v>
      </c>
      <c r="G26" s="20">
        <f>+'P2 Presupuesto Aprobado-Ejec '!I27</f>
        <v>0</v>
      </c>
      <c r="H26" s="20">
        <f>+'P2 Presupuesto Aprobado-Ejec '!J27</f>
        <v>0</v>
      </c>
      <c r="I26" s="20">
        <f>+'P2 Presupuesto Aprobado-Ejec '!K27</f>
        <v>0</v>
      </c>
      <c r="J26" s="20">
        <f>+'P2 Presupuesto Aprobado-Ejec '!L27</f>
        <v>0</v>
      </c>
      <c r="K26" s="20">
        <f>+'P2 Presupuesto Aprobado-Ejec '!M27</f>
        <v>0</v>
      </c>
      <c r="L26" s="20">
        <f>+'P2 Presupuesto Aprobado-Ejec '!N27</f>
        <v>0</v>
      </c>
      <c r="M26" s="20">
        <f>+'P2 Presupuesto Aprobado-Ejec '!O27</f>
        <v>0</v>
      </c>
      <c r="N26" s="20">
        <f>+'P2 Presupuesto Aprobado-Ejec '!P27</f>
        <v>0</v>
      </c>
      <c r="O26" s="20">
        <f>+'P2 Presupuesto Aprobado-Ejec '!Q27</f>
        <v>0</v>
      </c>
      <c r="P26" s="20">
        <f t="shared" si="0"/>
        <v>128187</v>
      </c>
    </row>
    <row r="27" spans="1:16" x14ac:dyDescent="0.25">
      <c r="A27">
        <v>233</v>
      </c>
      <c r="C27" s="17" t="s">
        <v>24</v>
      </c>
      <c r="D27" s="20">
        <f>+'P2 Presupuesto Aprobado-Ejec '!F28</f>
        <v>117051</v>
      </c>
      <c r="E27" s="20">
        <f>+'P2 Presupuesto Aprobado-Ejec '!G28</f>
        <v>150057</v>
      </c>
      <c r="F27" s="20">
        <f>+'P2 Presupuesto Aprobado-Ejec '!H28</f>
        <v>0</v>
      </c>
      <c r="G27" s="20">
        <f>+'P2 Presupuesto Aprobado-Ejec '!I28</f>
        <v>0</v>
      </c>
      <c r="H27" s="20">
        <f>+'P2 Presupuesto Aprobado-Ejec '!J28</f>
        <v>0</v>
      </c>
      <c r="I27" s="20">
        <f>+'P2 Presupuesto Aprobado-Ejec '!K28</f>
        <v>0</v>
      </c>
      <c r="J27" s="20">
        <f>+'P2 Presupuesto Aprobado-Ejec '!L28</f>
        <v>0</v>
      </c>
      <c r="K27" s="20">
        <f>+'P2 Presupuesto Aprobado-Ejec '!M28</f>
        <v>0</v>
      </c>
      <c r="L27" s="20">
        <f>+'P2 Presupuesto Aprobado-Ejec '!N28</f>
        <v>0</v>
      </c>
      <c r="M27" s="20">
        <f>+'P2 Presupuesto Aprobado-Ejec '!O28</f>
        <v>0</v>
      </c>
      <c r="N27" s="20">
        <f>+'P2 Presupuesto Aprobado-Ejec '!P28</f>
        <v>0</v>
      </c>
      <c r="O27" s="20">
        <f>+'P2 Presupuesto Aprobado-Ejec '!Q28</f>
        <v>0</v>
      </c>
      <c r="P27" s="20">
        <f t="shared" si="0"/>
        <v>267108</v>
      </c>
    </row>
    <row r="28" spans="1:16" x14ac:dyDescent="0.25">
      <c r="A28">
        <v>234</v>
      </c>
      <c r="C28" s="17" t="s">
        <v>25</v>
      </c>
      <c r="D28" s="20">
        <f>+'P2 Presupuesto Aprobado-Ejec '!F29</f>
        <v>0</v>
      </c>
      <c r="E28" s="20">
        <f>+'P2 Presupuesto Aprobado-Ejec '!G29</f>
        <v>2309</v>
      </c>
      <c r="F28" s="20">
        <f>+'P2 Presupuesto Aprobado-Ejec '!H29</f>
        <v>0</v>
      </c>
      <c r="G28" s="20">
        <f>+'P2 Presupuesto Aprobado-Ejec '!I29</f>
        <v>0</v>
      </c>
      <c r="H28" s="20">
        <f>+'P2 Presupuesto Aprobado-Ejec '!J29</f>
        <v>0</v>
      </c>
      <c r="I28" s="20">
        <f>+'P2 Presupuesto Aprobado-Ejec '!K29</f>
        <v>0</v>
      </c>
      <c r="J28" s="20">
        <f>+'P2 Presupuesto Aprobado-Ejec '!L29</f>
        <v>0</v>
      </c>
      <c r="K28" s="20">
        <f>+'P2 Presupuesto Aprobado-Ejec '!M29</f>
        <v>0</v>
      </c>
      <c r="L28" s="20">
        <f>+'P2 Presupuesto Aprobado-Ejec '!N29</f>
        <v>0</v>
      </c>
      <c r="M28" s="20">
        <f>+'P2 Presupuesto Aprobado-Ejec '!O29</f>
        <v>0</v>
      </c>
      <c r="N28" s="20">
        <f>+'P2 Presupuesto Aprobado-Ejec '!P29</f>
        <v>0</v>
      </c>
      <c r="O28" s="20">
        <f>+'P2 Presupuesto Aprobado-Ejec '!Q29</f>
        <v>0</v>
      </c>
      <c r="P28" s="20">
        <f t="shared" si="0"/>
        <v>2309</v>
      </c>
    </row>
    <row r="29" spans="1:16" x14ac:dyDescent="0.25">
      <c r="A29">
        <v>235</v>
      </c>
      <c r="C29" s="17" t="s">
        <v>26</v>
      </c>
      <c r="D29" s="20">
        <f>+'P2 Presupuesto Aprobado-Ejec '!F30</f>
        <v>22037</v>
      </c>
      <c r="E29" s="20">
        <f>+'P2 Presupuesto Aprobado-Ejec '!G30</f>
        <v>63836</v>
      </c>
      <c r="F29" s="20">
        <f>+'P2 Presupuesto Aprobado-Ejec '!H30</f>
        <v>0</v>
      </c>
      <c r="G29" s="20">
        <f>+'P2 Presupuesto Aprobado-Ejec '!I30</f>
        <v>0</v>
      </c>
      <c r="H29" s="20">
        <f>+'P2 Presupuesto Aprobado-Ejec '!J30</f>
        <v>0</v>
      </c>
      <c r="I29" s="20">
        <f>+'P2 Presupuesto Aprobado-Ejec '!K30</f>
        <v>0</v>
      </c>
      <c r="J29" s="20">
        <f>+'P2 Presupuesto Aprobado-Ejec '!L30</f>
        <v>0</v>
      </c>
      <c r="K29" s="20">
        <f>+'P2 Presupuesto Aprobado-Ejec '!M30</f>
        <v>0</v>
      </c>
      <c r="L29" s="20">
        <f>+'P2 Presupuesto Aprobado-Ejec '!N30</f>
        <v>0</v>
      </c>
      <c r="M29" s="20">
        <f>+'P2 Presupuesto Aprobado-Ejec '!O30</f>
        <v>0</v>
      </c>
      <c r="N29" s="20">
        <f>+'P2 Presupuesto Aprobado-Ejec '!P30</f>
        <v>0</v>
      </c>
      <c r="O29" s="20">
        <f>+'P2 Presupuesto Aprobado-Ejec '!Q30</f>
        <v>0</v>
      </c>
      <c r="P29" s="20">
        <f t="shared" si="0"/>
        <v>85873</v>
      </c>
    </row>
    <row r="30" spans="1:16" x14ac:dyDescent="0.25">
      <c r="A30">
        <v>236</v>
      </c>
      <c r="C30" s="17" t="s">
        <v>27</v>
      </c>
      <c r="D30" s="20">
        <f>+'P2 Presupuesto Aprobado-Ejec '!F31</f>
        <v>0</v>
      </c>
      <c r="E30" s="20">
        <f>+'P2 Presupuesto Aprobado-Ejec '!G31</f>
        <v>26550</v>
      </c>
      <c r="F30" s="20">
        <f>+'P2 Presupuesto Aprobado-Ejec '!H31</f>
        <v>0</v>
      </c>
      <c r="G30" s="20">
        <f>+'P2 Presupuesto Aprobado-Ejec '!I31</f>
        <v>0</v>
      </c>
      <c r="H30" s="20">
        <f>+'P2 Presupuesto Aprobado-Ejec '!J31</f>
        <v>0</v>
      </c>
      <c r="I30" s="20">
        <f>+'P2 Presupuesto Aprobado-Ejec '!K31</f>
        <v>0</v>
      </c>
      <c r="J30" s="20">
        <f>+'P2 Presupuesto Aprobado-Ejec '!L31</f>
        <v>0</v>
      </c>
      <c r="K30" s="20">
        <f>+'P2 Presupuesto Aprobado-Ejec '!M31</f>
        <v>0</v>
      </c>
      <c r="L30" s="20">
        <f>+'P2 Presupuesto Aprobado-Ejec '!N31</f>
        <v>0</v>
      </c>
      <c r="M30" s="20">
        <f>+'P2 Presupuesto Aprobado-Ejec '!O31</f>
        <v>0</v>
      </c>
      <c r="N30" s="20">
        <f>+'P2 Presupuesto Aprobado-Ejec '!P31</f>
        <v>0</v>
      </c>
      <c r="O30" s="20">
        <f>+'P2 Presupuesto Aprobado-Ejec '!Q31</f>
        <v>0</v>
      </c>
      <c r="P30" s="20">
        <f t="shared" si="0"/>
        <v>26550</v>
      </c>
    </row>
    <row r="31" spans="1:16" x14ac:dyDescent="0.25">
      <c r="A31">
        <v>237</v>
      </c>
      <c r="C31" s="17" t="s">
        <v>28</v>
      </c>
      <c r="D31" s="20">
        <f>+'P2 Presupuesto Aprobado-Ejec '!F32</f>
        <v>38504</v>
      </c>
      <c r="E31" s="20">
        <f>+'P2 Presupuesto Aprobado-Ejec '!G32</f>
        <v>220745</v>
      </c>
      <c r="F31" s="20">
        <f>+'P2 Presupuesto Aprobado-Ejec '!H32</f>
        <v>0</v>
      </c>
      <c r="G31" s="20">
        <f>+'P2 Presupuesto Aprobado-Ejec '!I32</f>
        <v>0</v>
      </c>
      <c r="H31" s="20">
        <f>+'P2 Presupuesto Aprobado-Ejec '!J32</f>
        <v>0</v>
      </c>
      <c r="I31" s="20">
        <f>+'P2 Presupuesto Aprobado-Ejec '!K32</f>
        <v>0</v>
      </c>
      <c r="J31" s="20">
        <f>+'P2 Presupuesto Aprobado-Ejec '!L32</f>
        <v>0</v>
      </c>
      <c r="K31" s="20">
        <f>+'P2 Presupuesto Aprobado-Ejec '!M32</f>
        <v>0</v>
      </c>
      <c r="L31" s="20">
        <f>+'P2 Presupuesto Aprobado-Ejec '!N32</f>
        <v>0</v>
      </c>
      <c r="M31" s="20">
        <f>+'P2 Presupuesto Aprobado-Ejec '!O32</f>
        <v>0</v>
      </c>
      <c r="N31" s="20">
        <f>+'P2 Presupuesto Aprobado-Ejec '!P32</f>
        <v>0</v>
      </c>
      <c r="O31" s="20">
        <f>+'P2 Presupuesto Aprobado-Ejec '!Q32</f>
        <v>0</v>
      </c>
      <c r="P31" s="20">
        <f t="shared" si="0"/>
        <v>259249</v>
      </c>
    </row>
    <row r="32" spans="1:16" x14ac:dyDescent="0.25">
      <c r="A32">
        <v>238</v>
      </c>
      <c r="C32" s="17" t="s">
        <v>29</v>
      </c>
      <c r="D32" s="20">
        <f>+'P2 Presupuesto Aprobado-Ejec '!F33</f>
        <v>0</v>
      </c>
      <c r="E32" s="20">
        <f>+'P2 Presupuesto Aprobado-Ejec '!G33</f>
        <v>0</v>
      </c>
      <c r="F32" s="20">
        <f>+'P2 Presupuesto Aprobado-Ejec '!H33</f>
        <v>0</v>
      </c>
      <c r="G32" s="20">
        <f>+'P2 Presupuesto Aprobado-Ejec '!I33</f>
        <v>0</v>
      </c>
      <c r="H32" s="20">
        <f>+'P2 Presupuesto Aprobado-Ejec '!J33</f>
        <v>0</v>
      </c>
      <c r="I32" s="20">
        <f>+'P2 Presupuesto Aprobado-Ejec '!K33</f>
        <v>0</v>
      </c>
      <c r="J32" s="20">
        <f>+'P2 Presupuesto Aprobado-Ejec '!L33</f>
        <v>0</v>
      </c>
      <c r="K32" s="20">
        <f>+'P2 Presupuesto Aprobado-Ejec '!M33</f>
        <v>0</v>
      </c>
      <c r="L32" s="20">
        <f>+'P2 Presupuesto Aprobado-Ejec '!N33</f>
        <v>0</v>
      </c>
      <c r="M32" s="20">
        <f>+'P2 Presupuesto Aprobado-Ejec '!O33</f>
        <v>0</v>
      </c>
      <c r="N32" s="20">
        <f>+'P2 Presupuesto Aprobado-Ejec '!P33</f>
        <v>0</v>
      </c>
      <c r="O32" s="20">
        <f>+'P2 Presupuesto Aprobado-Ejec '!Q33</f>
        <v>0</v>
      </c>
      <c r="P32" s="20">
        <f t="shared" si="0"/>
        <v>0</v>
      </c>
    </row>
    <row r="33" spans="1:16" x14ac:dyDescent="0.25">
      <c r="A33">
        <v>239</v>
      </c>
      <c r="C33" s="17" t="s">
        <v>30</v>
      </c>
      <c r="D33" s="20">
        <f>+'P2 Presupuesto Aprobado-Ejec '!F34</f>
        <v>57269</v>
      </c>
      <c r="E33" s="20">
        <f>+'P2 Presupuesto Aprobado-Ejec '!G34</f>
        <v>558599</v>
      </c>
      <c r="F33" s="20">
        <f>+'P2 Presupuesto Aprobado-Ejec '!H34</f>
        <v>0</v>
      </c>
      <c r="G33" s="20">
        <f>+'P2 Presupuesto Aprobado-Ejec '!I34</f>
        <v>0</v>
      </c>
      <c r="H33" s="20">
        <f>+'P2 Presupuesto Aprobado-Ejec '!J34</f>
        <v>0</v>
      </c>
      <c r="I33" s="20">
        <f>+'P2 Presupuesto Aprobado-Ejec '!K34</f>
        <v>0</v>
      </c>
      <c r="J33" s="20">
        <f>+'P2 Presupuesto Aprobado-Ejec '!L34</f>
        <v>0</v>
      </c>
      <c r="K33" s="20">
        <f>+'P2 Presupuesto Aprobado-Ejec '!M34</f>
        <v>0</v>
      </c>
      <c r="L33" s="20">
        <f>+'P2 Presupuesto Aprobado-Ejec '!N34</f>
        <v>0</v>
      </c>
      <c r="M33" s="20">
        <f>+'P2 Presupuesto Aprobado-Ejec '!O34</f>
        <v>0</v>
      </c>
      <c r="N33" s="20">
        <f>+'P2 Presupuesto Aprobado-Ejec '!P34</f>
        <v>0</v>
      </c>
      <c r="O33" s="20">
        <f>+'P2 Presupuesto Aprobado-Ejec '!Q34</f>
        <v>0</v>
      </c>
      <c r="P33" s="20">
        <f t="shared" si="0"/>
        <v>615868</v>
      </c>
    </row>
    <row r="34" spans="1:16" x14ac:dyDescent="0.25">
      <c r="C34" s="16" t="s">
        <v>31</v>
      </c>
      <c r="D34" s="21"/>
      <c r="P34" s="20"/>
    </row>
    <row r="35" spans="1:16" x14ac:dyDescent="0.25">
      <c r="A35">
        <v>241</v>
      </c>
      <c r="C35" s="17" t="s">
        <v>32</v>
      </c>
      <c r="D35" s="20">
        <f>+'P2 Presupuesto Aprobado-Ejec '!F36</f>
        <v>18349139</v>
      </c>
      <c r="E35" s="20">
        <f>+'P2 Presupuesto Aprobado-Ejec '!G36</f>
        <v>21510014</v>
      </c>
      <c r="F35" s="20">
        <f>+'P2 Presupuesto Aprobado-Ejec '!H36</f>
        <v>0</v>
      </c>
      <c r="G35" s="20">
        <f>+'P2 Presupuesto Aprobado-Ejec '!I36</f>
        <v>0</v>
      </c>
      <c r="H35" s="20">
        <f>+'P2 Presupuesto Aprobado-Ejec '!J36</f>
        <v>0</v>
      </c>
      <c r="I35" s="20">
        <f>+'P2 Presupuesto Aprobado-Ejec '!K36</f>
        <v>0</v>
      </c>
      <c r="J35" s="20">
        <f>+'P2 Presupuesto Aprobado-Ejec '!L36</f>
        <v>0</v>
      </c>
      <c r="K35" s="20">
        <f>+'P2 Presupuesto Aprobado-Ejec '!M36</f>
        <v>0</v>
      </c>
      <c r="L35" s="20">
        <f>+'P2 Presupuesto Aprobado-Ejec '!N36</f>
        <v>0</v>
      </c>
      <c r="M35" s="20">
        <f>+'P2 Presupuesto Aprobado-Ejec '!O36</f>
        <v>0</v>
      </c>
      <c r="N35" s="20">
        <f>+'P2 Presupuesto Aprobado-Ejec '!P36</f>
        <v>0</v>
      </c>
      <c r="O35" s="20">
        <f>+'P2 Presupuesto Aprobado-Ejec '!Q36</f>
        <v>0</v>
      </c>
      <c r="P35" s="20">
        <f t="shared" si="0"/>
        <v>39859153</v>
      </c>
    </row>
    <row r="36" spans="1:16" x14ac:dyDescent="0.25">
      <c r="A36">
        <v>242</v>
      </c>
      <c r="C36" s="17" t="s">
        <v>33</v>
      </c>
      <c r="D36" s="20">
        <f>+'P2 Presupuesto Aprobado-Ejec '!F37</f>
        <v>1183212</v>
      </c>
      <c r="E36" s="20">
        <f>+'P2 Presupuesto Aprobado-Ejec '!G37</f>
        <v>1407212</v>
      </c>
      <c r="F36" s="20">
        <f>+'P2 Presupuesto Aprobado-Ejec '!H37</f>
        <v>0</v>
      </c>
      <c r="G36" s="20">
        <f>+'P2 Presupuesto Aprobado-Ejec '!I37</f>
        <v>0</v>
      </c>
      <c r="H36" s="20">
        <f>+'P2 Presupuesto Aprobado-Ejec '!J37</f>
        <v>0</v>
      </c>
      <c r="I36" s="20">
        <f>+'P2 Presupuesto Aprobado-Ejec '!K37</f>
        <v>0</v>
      </c>
      <c r="J36" s="20">
        <f>+'P2 Presupuesto Aprobado-Ejec '!L37</f>
        <v>0</v>
      </c>
      <c r="K36" s="20">
        <f>+'P2 Presupuesto Aprobado-Ejec '!M37</f>
        <v>0</v>
      </c>
      <c r="L36" s="20">
        <f>+'P2 Presupuesto Aprobado-Ejec '!N37</f>
        <v>0</v>
      </c>
      <c r="M36" s="20">
        <f>+'P2 Presupuesto Aprobado-Ejec '!O37</f>
        <v>0</v>
      </c>
      <c r="N36" s="20">
        <f>+'P2 Presupuesto Aprobado-Ejec '!P37</f>
        <v>0</v>
      </c>
      <c r="O36" s="20">
        <f>+'P2 Presupuesto Aprobado-Ejec '!Q37</f>
        <v>0</v>
      </c>
      <c r="P36" s="20">
        <f t="shared" si="0"/>
        <v>2590424</v>
      </c>
    </row>
    <row r="37" spans="1:16" x14ac:dyDescent="0.25">
      <c r="A37">
        <v>243</v>
      </c>
      <c r="C37" s="17" t="s">
        <v>34</v>
      </c>
      <c r="D37" s="20">
        <f>+'P2 Presupuesto Aprobado-Ejec '!F38</f>
        <v>0</v>
      </c>
      <c r="E37" s="20">
        <f>+'P2 Presupuesto Aprobado-Ejec '!G38</f>
        <v>0</v>
      </c>
      <c r="F37" s="20">
        <f>+'P2 Presupuesto Aprobado-Ejec '!H38</f>
        <v>0</v>
      </c>
      <c r="G37" s="20">
        <f>+'P2 Presupuesto Aprobado-Ejec '!I38</f>
        <v>0</v>
      </c>
      <c r="H37" s="20">
        <f>+'P2 Presupuesto Aprobado-Ejec '!J38</f>
        <v>0</v>
      </c>
      <c r="I37" s="20">
        <f>+'P2 Presupuesto Aprobado-Ejec '!K38</f>
        <v>0</v>
      </c>
      <c r="J37" s="20">
        <f>+'P2 Presupuesto Aprobado-Ejec '!L38</f>
        <v>0</v>
      </c>
      <c r="K37" s="20">
        <f>+'P2 Presupuesto Aprobado-Ejec '!M38</f>
        <v>0</v>
      </c>
      <c r="L37" s="20">
        <f>+'P2 Presupuesto Aprobado-Ejec '!N38</f>
        <v>0</v>
      </c>
      <c r="M37" s="20">
        <f>+'P2 Presupuesto Aprobado-Ejec '!O38</f>
        <v>0</v>
      </c>
      <c r="N37" s="20">
        <f>+'P2 Presupuesto Aprobado-Ejec '!P38</f>
        <v>0</v>
      </c>
      <c r="O37" s="20">
        <f>+'P2 Presupuesto Aprobado-Ejec '!Q38</f>
        <v>0</v>
      </c>
      <c r="P37" s="20">
        <f t="shared" si="0"/>
        <v>0</v>
      </c>
    </row>
    <row r="38" spans="1:16" x14ac:dyDescent="0.25">
      <c r="A38">
        <v>244</v>
      </c>
      <c r="C38" s="17" t="s">
        <v>35</v>
      </c>
      <c r="D38" s="20">
        <f>+'P2 Presupuesto Aprobado-Ejec '!F39</f>
        <v>0</v>
      </c>
      <c r="E38" s="20">
        <f>+'P2 Presupuesto Aprobado-Ejec '!G39</f>
        <v>0</v>
      </c>
      <c r="F38" s="20">
        <f>+'P2 Presupuesto Aprobado-Ejec '!H39</f>
        <v>0</v>
      </c>
      <c r="G38" s="20">
        <f>+'P2 Presupuesto Aprobado-Ejec '!I39</f>
        <v>0</v>
      </c>
      <c r="H38" s="20">
        <f>+'P2 Presupuesto Aprobado-Ejec '!J39</f>
        <v>0</v>
      </c>
      <c r="I38" s="20">
        <f>+'P2 Presupuesto Aprobado-Ejec '!K39</f>
        <v>0</v>
      </c>
      <c r="J38" s="20">
        <f>+'P2 Presupuesto Aprobado-Ejec '!L39</f>
        <v>0</v>
      </c>
      <c r="K38" s="20">
        <f>+'P2 Presupuesto Aprobado-Ejec '!M39</f>
        <v>0</v>
      </c>
      <c r="L38" s="20">
        <f>+'P2 Presupuesto Aprobado-Ejec '!N39</f>
        <v>0</v>
      </c>
      <c r="M38" s="20">
        <f>+'P2 Presupuesto Aprobado-Ejec '!O39</f>
        <v>0</v>
      </c>
      <c r="N38" s="20">
        <f>+'P2 Presupuesto Aprobado-Ejec '!P39</f>
        <v>0</v>
      </c>
      <c r="O38" s="20">
        <f>+'P2 Presupuesto Aprobado-Ejec '!Q39</f>
        <v>0</v>
      </c>
      <c r="P38" s="20">
        <f t="shared" si="0"/>
        <v>0</v>
      </c>
    </row>
    <row r="39" spans="1:16" x14ac:dyDescent="0.25">
      <c r="A39">
        <v>245</v>
      </c>
      <c r="C39" s="17" t="s">
        <v>36</v>
      </c>
      <c r="D39" s="20">
        <f>+'P2 Presupuesto Aprobado-Ejec '!F40</f>
        <v>0</v>
      </c>
      <c r="E39" s="20">
        <f>+'P2 Presupuesto Aprobado-Ejec '!G40</f>
        <v>0</v>
      </c>
      <c r="F39" s="20">
        <f>+'P2 Presupuesto Aprobado-Ejec '!H40</f>
        <v>0</v>
      </c>
      <c r="G39" s="20">
        <f>+'P2 Presupuesto Aprobado-Ejec '!I40</f>
        <v>0</v>
      </c>
      <c r="H39" s="20">
        <f>+'P2 Presupuesto Aprobado-Ejec '!J40</f>
        <v>0</v>
      </c>
      <c r="I39" s="20">
        <f>+'P2 Presupuesto Aprobado-Ejec '!K40</f>
        <v>0</v>
      </c>
      <c r="J39" s="20">
        <f>+'P2 Presupuesto Aprobado-Ejec '!L40</f>
        <v>0</v>
      </c>
      <c r="K39" s="20">
        <f>+'P2 Presupuesto Aprobado-Ejec '!M40</f>
        <v>0</v>
      </c>
      <c r="L39" s="20">
        <f>+'P2 Presupuesto Aprobado-Ejec '!N40</f>
        <v>0</v>
      </c>
      <c r="M39" s="20">
        <f>+'P2 Presupuesto Aprobado-Ejec '!O40</f>
        <v>0</v>
      </c>
      <c r="N39" s="20">
        <f>+'P2 Presupuesto Aprobado-Ejec '!P40</f>
        <v>0</v>
      </c>
      <c r="O39" s="20">
        <f>+'P2 Presupuesto Aprobado-Ejec '!Q40</f>
        <v>0</v>
      </c>
      <c r="P39" s="20">
        <f t="shared" si="0"/>
        <v>0</v>
      </c>
    </row>
    <row r="40" spans="1:16" x14ac:dyDescent="0.25">
      <c r="A40">
        <v>247</v>
      </c>
      <c r="C40" s="17" t="s">
        <v>37</v>
      </c>
      <c r="D40" s="20">
        <f>+'P2 Presupuesto Aprobado-Ejec '!F41</f>
        <v>1344200</v>
      </c>
      <c r="E40" s="20">
        <f>+'P2 Presupuesto Aprobado-Ejec '!G41</f>
        <v>0</v>
      </c>
      <c r="F40" s="20">
        <f>+'P2 Presupuesto Aprobado-Ejec '!H41</f>
        <v>0</v>
      </c>
      <c r="G40" s="20">
        <f>+'P2 Presupuesto Aprobado-Ejec '!I41</f>
        <v>0</v>
      </c>
      <c r="H40" s="20">
        <f>+'P2 Presupuesto Aprobado-Ejec '!J41</f>
        <v>0</v>
      </c>
      <c r="I40" s="20">
        <f>+'P2 Presupuesto Aprobado-Ejec '!K41</f>
        <v>0</v>
      </c>
      <c r="J40" s="20">
        <f>+'P2 Presupuesto Aprobado-Ejec '!L41</f>
        <v>0</v>
      </c>
      <c r="K40" s="20">
        <f>+'P2 Presupuesto Aprobado-Ejec '!M41</f>
        <v>0</v>
      </c>
      <c r="L40" s="20">
        <f>+'P2 Presupuesto Aprobado-Ejec '!N41</f>
        <v>0</v>
      </c>
      <c r="M40" s="20">
        <f>+'P2 Presupuesto Aprobado-Ejec '!O41</f>
        <v>0</v>
      </c>
      <c r="N40" s="20">
        <f>+'P2 Presupuesto Aprobado-Ejec '!P41</f>
        <v>0</v>
      </c>
      <c r="O40" s="20">
        <f>+'P2 Presupuesto Aprobado-Ejec '!Q41</f>
        <v>0</v>
      </c>
      <c r="P40" s="20">
        <f t="shared" si="0"/>
        <v>1344200</v>
      </c>
    </row>
    <row r="41" spans="1:16" x14ac:dyDescent="0.25">
      <c r="A41">
        <v>249</v>
      </c>
      <c r="C41" s="17" t="s">
        <v>38</v>
      </c>
      <c r="D41" s="20">
        <f>+'P2 Presupuesto Aprobado-Ejec '!F42</f>
        <v>0</v>
      </c>
      <c r="E41" s="20">
        <f>+'P2 Presupuesto Aprobado-Ejec '!G42</f>
        <v>0</v>
      </c>
      <c r="F41" s="20">
        <f>+'P2 Presupuesto Aprobado-Ejec '!H42</f>
        <v>0</v>
      </c>
      <c r="G41" s="20">
        <f>+'P2 Presupuesto Aprobado-Ejec '!I42</f>
        <v>0</v>
      </c>
      <c r="H41" s="20">
        <f>+'P2 Presupuesto Aprobado-Ejec '!J42</f>
        <v>0</v>
      </c>
      <c r="I41" s="20">
        <f>+'P2 Presupuesto Aprobado-Ejec '!K42</f>
        <v>0</v>
      </c>
      <c r="J41" s="20">
        <f>+'P2 Presupuesto Aprobado-Ejec '!L42</f>
        <v>0</v>
      </c>
      <c r="K41" s="20">
        <f>+'P2 Presupuesto Aprobado-Ejec '!M42</f>
        <v>0</v>
      </c>
      <c r="L41" s="20">
        <f>+'P2 Presupuesto Aprobado-Ejec '!N42</f>
        <v>0</v>
      </c>
      <c r="M41" s="20">
        <f>+'P2 Presupuesto Aprobado-Ejec '!O42</f>
        <v>0</v>
      </c>
      <c r="N41" s="20">
        <f>+'P2 Presupuesto Aprobado-Ejec '!P42</f>
        <v>0</v>
      </c>
      <c r="O41" s="20">
        <f>+'P2 Presupuesto Aprobado-Ejec '!Q42</f>
        <v>0</v>
      </c>
      <c r="P41" s="20">
        <f t="shared" si="0"/>
        <v>0</v>
      </c>
    </row>
    <row r="42" spans="1:16" x14ac:dyDescent="0.25">
      <c r="C42" s="17" t="s">
        <v>39</v>
      </c>
      <c r="D42" s="21"/>
      <c r="P42" s="20">
        <f t="shared" si="0"/>
        <v>0</v>
      </c>
    </row>
    <row r="43" spans="1:16" x14ac:dyDescent="0.25">
      <c r="A43">
        <v>252</v>
      </c>
      <c r="C43" s="16" t="s">
        <v>40</v>
      </c>
      <c r="D43" s="21"/>
      <c r="P43" s="20"/>
    </row>
    <row r="44" spans="1:16" x14ac:dyDescent="0.25">
      <c r="A44">
        <v>252</v>
      </c>
      <c r="C44" s="17" t="s">
        <v>41</v>
      </c>
      <c r="D44" s="20">
        <f>+'P2 Presupuesto Aprobado-Ejec '!F45</f>
        <v>0</v>
      </c>
      <c r="E44" s="20">
        <f>+'P2 Presupuesto Aprobado-Ejec '!G45</f>
        <v>0</v>
      </c>
      <c r="F44" s="20">
        <f>+'P2 Presupuesto Aprobado-Ejec '!H45</f>
        <v>0</v>
      </c>
      <c r="G44" s="20">
        <f>+'P2 Presupuesto Aprobado-Ejec '!I45</f>
        <v>0</v>
      </c>
      <c r="H44" s="20">
        <f>+'P2 Presupuesto Aprobado-Ejec '!J45</f>
        <v>0</v>
      </c>
      <c r="I44" s="20">
        <f>+'P2 Presupuesto Aprobado-Ejec '!K45</f>
        <v>0</v>
      </c>
      <c r="J44" s="20">
        <f>+'P2 Presupuesto Aprobado-Ejec '!L45</f>
        <v>0</v>
      </c>
      <c r="K44" s="20">
        <f>+'P2 Presupuesto Aprobado-Ejec '!M45</f>
        <v>0</v>
      </c>
      <c r="L44" s="20">
        <f>+'P2 Presupuesto Aprobado-Ejec '!N45</f>
        <v>0</v>
      </c>
      <c r="M44" s="20">
        <f>+'P2 Presupuesto Aprobado-Ejec '!O45</f>
        <v>0</v>
      </c>
      <c r="N44" s="20">
        <f>+'P2 Presupuesto Aprobado-Ejec '!P45</f>
        <v>0</v>
      </c>
      <c r="O44" s="20">
        <f>+'P2 Presupuesto Aprobado-Ejec '!Q45</f>
        <v>0</v>
      </c>
      <c r="P44" s="20">
        <f t="shared" si="0"/>
        <v>0</v>
      </c>
    </row>
    <row r="45" spans="1:16" x14ac:dyDescent="0.25">
      <c r="A45">
        <v>253</v>
      </c>
      <c r="C45" s="17" t="s">
        <v>42</v>
      </c>
      <c r="D45" s="20">
        <f>+'P2 Presupuesto Aprobado-Ejec '!F46</f>
        <v>0</v>
      </c>
      <c r="E45" s="20">
        <f>+'P2 Presupuesto Aprobado-Ejec '!G46</f>
        <v>0</v>
      </c>
      <c r="F45" s="20">
        <f>+'P2 Presupuesto Aprobado-Ejec '!H46</f>
        <v>0</v>
      </c>
      <c r="G45" s="20">
        <f>+'P2 Presupuesto Aprobado-Ejec '!I46</f>
        <v>0</v>
      </c>
      <c r="H45" s="20">
        <f>+'P2 Presupuesto Aprobado-Ejec '!J46</f>
        <v>0</v>
      </c>
      <c r="I45" s="20">
        <f>+'P2 Presupuesto Aprobado-Ejec '!K46</f>
        <v>0</v>
      </c>
      <c r="J45" s="20">
        <f>+'P2 Presupuesto Aprobado-Ejec '!L46</f>
        <v>0</v>
      </c>
      <c r="K45" s="20">
        <f>+'P2 Presupuesto Aprobado-Ejec '!M46</f>
        <v>0</v>
      </c>
      <c r="L45" s="20">
        <f>+'P2 Presupuesto Aprobado-Ejec '!N46</f>
        <v>0</v>
      </c>
      <c r="M45" s="20">
        <f>+'P2 Presupuesto Aprobado-Ejec '!O46</f>
        <v>0</v>
      </c>
      <c r="N45" s="20">
        <f>+'P2 Presupuesto Aprobado-Ejec '!P46</f>
        <v>0</v>
      </c>
      <c r="O45" s="20">
        <f>+'P2 Presupuesto Aprobado-Ejec '!Q46</f>
        <v>0</v>
      </c>
      <c r="P45" s="20">
        <f t="shared" si="0"/>
        <v>0</v>
      </c>
    </row>
    <row r="46" spans="1:16" x14ac:dyDescent="0.25">
      <c r="A46">
        <v>254</v>
      </c>
      <c r="C46" s="17" t="s">
        <v>43</v>
      </c>
      <c r="D46" s="20">
        <f>+'P2 Presupuesto Aprobado-Ejec '!F47</f>
        <v>0</v>
      </c>
      <c r="E46" s="20">
        <f>+'P2 Presupuesto Aprobado-Ejec '!G47</f>
        <v>0</v>
      </c>
      <c r="F46" s="20">
        <f>+'P2 Presupuesto Aprobado-Ejec '!H47</f>
        <v>0</v>
      </c>
      <c r="G46" s="20">
        <f>+'P2 Presupuesto Aprobado-Ejec '!I47</f>
        <v>0</v>
      </c>
      <c r="H46" s="20">
        <f>+'P2 Presupuesto Aprobado-Ejec '!J47</f>
        <v>0</v>
      </c>
      <c r="I46" s="20">
        <f>+'P2 Presupuesto Aprobado-Ejec '!K47</f>
        <v>0</v>
      </c>
      <c r="J46" s="20">
        <f>+'P2 Presupuesto Aprobado-Ejec '!L47</f>
        <v>0</v>
      </c>
      <c r="K46" s="20">
        <f>+'P2 Presupuesto Aprobado-Ejec '!M47</f>
        <v>0</v>
      </c>
      <c r="L46" s="20">
        <f>+'P2 Presupuesto Aprobado-Ejec '!N47</f>
        <v>0</v>
      </c>
      <c r="M46" s="20">
        <f>+'P2 Presupuesto Aprobado-Ejec '!O47</f>
        <v>0</v>
      </c>
      <c r="N46" s="20">
        <f>+'P2 Presupuesto Aprobado-Ejec '!P47</f>
        <v>0</v>
      </c>
      <c r="O46" s="20">
        <f>+'P2 Presupuesto Aprobado-Ejec '!Q47</f>
        <v>0</v>
      </c>
      <c r="P46" s="20">
        <f t="shared" si="0"/>
        <v>0</v>
      </c>
    </row>
    <row r="47" spans="1:16" x14ac:dyDescent="0.25">
      <c r="A47">
        <v>255</v>
      </c>
      <c r="C47" s="17" t="s">
        <v>44</v>
      </c>
      <c r="D47" s="20">
        <f>+'P2 Presupuesto Aprobado-Ejec '!F48</f>
        <v>0</v>
      </c>
      <c r="E47" s="20">
        <f>+'P2 Presupuesto Aprobado-Ejec '!G48</f>
        <v>0</v>
      </c>
      <c r="F47" s="20">
        <f>+'P2 Presupuesto Aprobado-Ejec '!H48</f>
        <v>0</v>
      </c>
      <c r="G47" s="20">
        <f>+'P2 Presupuesto Aprobado-Ejec '!I48</f>
        <v>0</v>
      </c>
      <c r="H47" s="20">
        <f>+'P2 Presupuesto Aprobado-Ejec '!J48</f>
        <v>0</v>
      </c>
      <c r="I47" s="20">
        <f>+'P2 Presupuesto Aprobado-Ejec '!K48</f>
        <v>0</v>
      </c>
      <c r="J47" s="20">
        <f>+'P2 Presupuesto Aprobado-Ejec '!L48</f>
        <v>0</v>
      </c>
      <c r="K47" s="20">
        <f>+'P2 Presupuesto Aprobado-Ejec '!M48</f>
        <v>0</v>
      </c>
      <c r="L47" s="20">
        <f>+'P2 Presupuesto Aprobado-Ejec '!N48</f>
        <v>0</v>
      </c>
      <c r="M47" s="20">
        <f>+'P2 Presupuesto Aprobado-Ejec '!O48</f>
        <v>0</v>
      </c>
      <c r="N47" s="20">
        <f>+'P2 Presupuesto Aprobado-Ejec '!P48</f>
        <v>0</v>
      </c>
      <c r="O47" s="20">
        <f>+'P2 Presupuesto Aprobado-Ejec '!Q48</f>
        <v>0</v>
      </c>
      <c r="P47" s="20">
        <f t="shared" si="0"/>
        <v>0</v>
      </c>
    </row>
    <row r="48" spans="1:16" x14ac:dyDescent="0.25">
      <c r="A48">
        <v>256</v>
      </c>
      <c r="C48" s="17" t="s">
        <v>45</v>
      </c>
      <c r="D48" s="20">
        <f>+'P2 Presupuesto Aprobado-Ejec '!F49</f>
        <v>0</v>
      </c>
      <c r="E48" s="20">
        <f>+'P2 Presupuesto Aprobado-Ejec '!G49</f>
        <v>0</v>
      </c>
      <c r="F48" s="20">
        <f>+'P2 Presupuesto Aprobado-Ejec '!H49</f>
        <v>0</v>
      </c>
      <c r="G48" s="20">
        <f>+'P2 Presupuesto Aprobado-Ejec '!I49</f>
        <v>0</v>
      </c>
      <c r="H48" s="20">
        <f>+'P2 Presupuesto Aprobado-Ejec '!J49</f>
        <v>0</v>
      </c>
      <c r="I48" s="20">
        <f>+'P2 Presupuesto Aprobado-Ejec '!K49</f>
        <v>0</v>
      </c>
      <c r="J48" s="20">
        <f>+'P2 Presupuesto Aprobado-Ejec '!L49</f>
        <v>0</v>
      </c>
      <c r="K48" s="20">
        <f>+'P2 Presupuesto Aprobado-Ejec '!M49</f>
        <v>0</v>
      </c>
      <c r="L48" s="20">
        <f>+'P2 Presupuesto Aprobado-Ejec '!N49</f>
        <v>0</v>
      </c>
      <c r="M48" s="20">
        <f>+'P2 Presupuesto Aprobado-Ejec '!O49</f>
        <v>0</v>
      </c>
      <c r="N48" s="20">
        <f>+'P2 Presupuesto Aprobado-Ejec '!P49</f>
        <v>0</v>
      </c>
      <c r="O48" s="20">
        <f>+'P2 Presupuesto Aprobado-Ejec '!Q49</f>
        <v>0</v>
      </c>
      <c r="P48" s="20">
        <f t="shared" si="0"/>
        <v>0</v>
      </c>
    </row>
    <row r="49" spans="1:16" x14ac:dyDescent="0.25">
      <c r="A49">
        <v>259</v>
      </c>
      <c r="C49" s="17" t="s">
        <v>46</v>
      </c>
      <c r="D49" s="20">
        <f>+'P2 Presupuesto Aprobado-Ejec '!F50</f>
        <v>0</v>
      </c>
      <c r="E49" s="20">
        <f>+'P2 Presupuesto Aprobado-Ejec '!G50</f>
        <v>0</v>
      </c>
      <c r="F49" s="20">
        <f>+'P2 Presupuesto Aprobado-Ejec '!H50</f>
        <v>0</v>
      </c>
      <c r="G49" s="20">
        <f>+'P2 Presupuesto Aprobado-Ejec '!I50</f>
        <v>0</v>
      </c>
      <c r="H49" s="20">
        <f>+'P2 Presupuesto Aprobado-Ejec '!J50</f>
        <v>0</v>
      </c>
      <c r="I49" s="20">
        <f>+'P2 Presupuesto Aprobado-Ejec '!K50</f>
        <v>0</v>
      </c>
      <c r="J49" s="20">
        <f>+'P2 Presupuesto Aprobado-Ejec '!L50</f>
        <v>0</v>
      </c>
      <c r="K49" s="20">
        <f>+'P2 Presupuesto Aprobado-Ejec '!M50</f>
        <v>0</v>
      </c>
      <c r="L49" s="20">
        <f>+'P2 Presupuesto Aprobado-Ejec '!N50</f>
        <v>0</v>
      </c>
      <c r="M49" s="20">
        <f>+'P2 Presupuesto Aprobado-Ejec '!O50</f>
        <v>0</v>
      </c>
      <c r="N49" s="20">
        <f>+'P2 Presupuesto Aprobado-Ejec '!P50</f>
        <v>0</v>
      </c>
      <c r="O49" s="20">
        <f>+'P2 Presupuesto Aprobado-Ejec '!Q50</f>
        <v>0</v>
      </c>
      <c r="P49" s="20">
        <f t="shared" si="0"/>
        <v>0</v>
      </c>
    </row>
    <row r="50" spans="1:16" x14ac:dyDescent="0.25">
      <c r="C50" s="16" t="s">
        <v>47</v>
      </c>
      <c r="D50" s="21"/>
      <c r="P50" s="20"/>
    </row>
    <row r="51" spans="1:16" x14ac:dyDescent="0.25">
      <c r="A51">
        <v>261</v>
      </c>
      <c r="C51" s="17" t="s">
        <v>48</v>
      </c>
      <c r="D51" s="20">
        <f>+'P2 Presupuesto Aprobado-Ejec '!F52</f>
        <v>274515</v>
      </c>
      <c r="E51" s="20">
        <f>+'P2 Presupuesto Aprobado-Ejec '!G52</f>
        <v>5693095</v>
      </c>
      <c r="F51" s="20">
        <f>+'P2 Presupuesto Aprobado-Ejec '!H52</f>
        <v>0</v>
      </c>
      <c r="G51" s="20">
        <f>+'P2 Presupuesto Aprobado-Ejec '!I52</f>
        <v>0</v>
      </c>
      <c r="H51" s="20">
        <f>+'P2 Presupuesto Aprobado-Ejec '!J52</f>
        <v>0</v>
      </c>
      <c r="I51" s="20">
        <f>+'P2 Presupuesto Aprobado-Ejec '!K52</f>
        <v>0</v>
      </c>
      <c r="J51" s="20">
        <f>+'P2 Presupuesto Aprobado-Ejec '!L52</f>
        <v>0</v>
      </c>
      <c r="K51" s="20">
        <f>+'P2 Presupuesto Aprobado-Ejec '!M52</f>
        <v>0</v>
      </c>
      <c r="L51" s="20">
        <f>+'P2 Presupuesto Aprobado-Ejec '!N52</f>
        <v>0</v>
      </c>
      <c r="M51" s="20">
        <f>+'P2 Presupuesto Aprobado-Ejec '!O52</f>
        <v>0</v>
      </c>
      <c r="N51" s="20">
        <f>+'P2 Presupuesto Aprobado-Ejec '!P52</f>
        <v>0</v>
      </c>
      <c r="O51" s="20">
        <f>+'P2 Presupuesto Aprobado-Ejec '!Q52</f>
        <v>0</v>
      </c>
      <c r="P51" s="20">
        <f t="shared" si="0"/>
        <v>5967610</v>
      </c>
    </row>
    <row r="52" spans="1:16" x14ac:dyDescent="0.25">
      <c r="A52">
        <v>262</v>
      </c>
      <c r="C52" s="17" t="s">
        <v>49</v>
      </c>
      <c r="D52" s="20">
        <f>+'P2 Presupuesto Aprobado-Ejec '!F53</f>
        <v>0</v>
      </c>
      <c r="E52" s="20">
        <f>+'P2 Presupuesto Aprobado-Ejec '!G53</f>
        <v>0</v>
      </c>
      <c r="F52" s="20">
        <f>+'P2 Presupuesto Aprobado-Ejec '!H53</f>
        <v>0</v>
      </c>
      <c r="G52" s="20">
        <f>+'P2 Presupuesto Aprobado-Ejec '!I53</f>
        <v>0</v>
      </c>
      <c r="H52" s="20">
        <f>+'P2 Presupuesto Aprobado-Ejec '!J53</f>
        <v>0</v>
      </c>
      <c r="I52" s="20">
        <f>+'P2 Presupuesto Aprobado-Ejec '!K53</f>
        <v>0</v>
      </c>
      <c r="J52" s="20">
        <f>+'P2 Presupuesto Aprobado-Ejec '!L53</f>
        <v>0</v>
      </c>
      <c r="K52" s="20">
        <f>+'P2 Presupuesto Aprobado-Ejec '!M53</f>
        <v>0</v>
      </c>
      <c r="L52" s="20">
        <f>+'P2 Presupuesto Aprobado-Ejec '!N53</f>
        <v>0</v>
      </c>
      <c r="M52" s="20">
        <f>+'P2 Presupuesto Aprobado-Ejec '!O53</f>
        <v>0</v>
      </c>
      <c r="N52" s="20">
        <f>+'P2 Presupuesto Aprobado-Ejec '!P53</f>
        <v>0</v>
      </c>
      <c r="O52" s="20">
        <f>+'P2 Presupuesto Aprobado-Ejec '!Q53</f>
        <v>0</v>
      </c>
      <c r="P52" s="20">
        <f t="shared" si="0"/>
        <v>0</v>
      </c>
    </row>
    <row r="53" spans="1:16" x14ac:dyDescent="0.25">
      <c r="A53">
        <v>263</v>
      </c>
      <c r="C53" s="17" t="s">
        <v>50</v>
      </c>
      <c r="D53" s="20">
        <f>+'P2 Presupuesto Aprobado-Ejec '!F54</f>
        <v>0</v>
      </c>
      <c r="E53" s="20">
        <f>+'P2 Presupuesto Aprobado-Ejec '!G54</f>
        <v>0</v>
      </c>
      <c r="F53" s="20">
        <f>+'P2 Presupuesto Aprobado-Ejec '!H54</f>
        <v>0</v>
      </c>
      <c r="G53" s="20">
        <f>+'P2 Presupuesto Aprobado-Ejec '!I54</f>
        <v>0</v>
      </c>
      <c r="H53" s="20">
        <f>+'P2 Presupuesto Aprobado-Ejec '!J54</f>
        <v>0</v>
      </c>
      <c r="I53" s="20">
        <f>+'P2 Presupuesto Aprobado-Ejec '!K54</f>
        <v>0</v>
      </c>
      <c r="J53" s="20">
        <f>+'P2 Presupuesto Aprobado-Ejec '!L54</f>
        <v>0</v>
      </c>
      <c r="K53" s="20">
        <f>+'P2 Presupuesto Aprobado-Ejec '!M54</f>
        <v>0</v>
      </c>
      <c r="L53" s="20">
        <f>+'P2 Presupuesto Aprobado-Ejec '!N54</f>
        <v>0</v>
      </c>
      <c r="M53" s="20">
        <f>+'P2 Presupuesto Aprobado-Ejec '!O54</f>
        <v>0</v>
      </c>
      <c r="N53" s="20">
        <f>+'P2 Presupuesto Aprobado-Ejec '!P54</f>
        <v>0</v>
      </c>
      <c r="O53" s="20">
        <f>+'P2 Presupuesto Aprobado-Ejec '!Q54</f>
        <v>0</v>
      </c>
      <c r="P53" s="20">
        <f t="shared" si="0"/>
        <v>0</v>
      </c>
    </row>
    <row r="54" spans="1:16" x14ac:dyDescent="0.25">
      <c r="A54">
        <v>264</v>
      </c>
      <c r="C54" s="17" t="s">
        <v>51</v>
      </c>
      <c r="D54" s="20">
        <f>+'P2 Presupuesto Aprobado-Ejec '!F55</f>
        <v>0</v>
      </c>
      <c r="E54" s="20">
        <f>+'P2 Presupuesto Aprobado-Ejec '!G55</f>
        <v>0</v>
      </c>
      <c r="F54" s="20">
        <f>+'P2 Presupuesto Aprobado-Ejec '!H55</f>
        <v>0</v>
      </c>
      <c r="G54" s="20">
        <f>+'P2 Presupuesto Aprobado-Ejec '!I55</f>
        <v>0</v>
      </c>
      <c r="H54" s="20">
        <f>+'P2 Presupuesto Aprobado-Ejec '!J55</f>
        <v>0</v>
      </c>
      <c r="I54" s="20">
        <f>+'P2 Presupuesto Aprobado-Ejec '!K55</f>
        <v>0</v>
      </c>
      <c r="J54" s="20">
        <f>+'P2 Presupuesto Aprobado-Ejec '!L55</f>
        <v>0</v>
      </c>
      <c r="K54" s="20">
        <f>+'P2 Presupuesto Aprobado-Ejec '!M55</f>
        <v>0</v>
      </c>
      <c r="L54" s="20">
        <f>+'P2 Presupuesto Aprobado-Ejec '!N55</f>
        <v>0</v>
      </c>
      <c r="M54" s="20">
        <f>+'P2 Presupuesto Aprobado-Ejec '!O55</f>
        <v>0</v>
      </c>
      <c r="N54" s="20">
        <f>+'P2 Presupuesto Aprobado-Ejec '!P55</f>
        <v>0</v>
      </c>
      <c r="O54" s="20">
        <f>+'P2 Presupuesto Aprobado-Ejec '!Q55</f>
        <v>0</v>
      </c>
      <c r="P54" s="20">
        <f t="shared" si="0"/>
        <v>0</v>
      </c>
    </row>
    <row r="55" spans="1:16" x14ac:dyDescent="0.25">
      <c r="A55">
        <v>265</v>
      </c>
      <c r="C55" s="17" t="s">
        <v>52</v>
      </c>
      <c r="D55" s="20">
        <f>+'P2 Presupuesto Aprobado-Ejec '!F56</f>
        <v>0</v>
      </c>
      <c r="E55" s="20">
        <f>+'P2 Presupuesto Aprobado-Ejec '!G56</f>
        <v>0</v>
      </c>
      <c r="F55" s="20">
        <f>+'P2 Presupuesto Aprobado-Ejec '!H56</f>
        <v>0</v>
      </c>
      <c r="G55" s="20">
        <f>+'P2 Presupuesto Aprobado-Ejec '!I56</f>
        <v>0</v>
      </c>
      <c r="H55" s="20">
        <f>+'P2 Presupuesto Aprobado-Ejec '!J56</f>
        <v>0</v>
      </c>
      <c r="I55" s="20">
        <f>+'P2 Presupuesto Aprobado-Ejec '!K56</f>
        <v>0</v>
      </c>
      <c r="J55" s="20">
        <f>+'P2 Presupuesto Aprobado-Ejec '!L56</f>
        <v>0</v>
      </c>
      <c r="K55" s="20">
        <f>+'P2 Presupuesto Aprobado-Ejec '!M56</f>
        <v>0</v>
      </c>
      <c r="L55" s="20">
        <f>+'P2 Presupuesto Aprobado-Ejec '!N56</f>
        <v>0</v>
      </c>
      <c r="M55" s="20">
        <f>+'P2 Presupuesto Aprobado-Ejec '!O56</f>
        <v>0</v>
      </c>
      <c r="N55" s="20">
        <f>+'P2 Presupuesto Aprobado-Ejec '!P56</f>
        <v>0</v>
      </c>
      <c r="O55" s="20">
        <f>+'P2 Presupuesto Aprobado-Ejec '!Q56</f>
        <v>0</v>
      </c>
      <c r="P55" s="20">
        <f t="shared" si="0"/>
        <v>0</v>
      </c>
    </row>
    <row r="56" spans="1:16" x14ac:dyDescent="0.25">
      <c r="A56">
        <v>266</v>
      </c>
      <c r="C56" s="17" t="s">
        <v>53</v>
      </c>
      <c r="D56" s="20">
        <f>+'P2 Presupuesto Aprobado-Ejec '!F57</f>
        <v>0</v>
      </c>
      <c r="E56" s="20">
        <f>+'P2 Presupuesto Aprobado-Ejec '!G57</f>
        <v>0</v>
      </c>
      <c r="F56" s="20">
        <f>+'P2 Presupuesto Aprobado-Ejec '!H57</f>
        <v>0</v>
      </c>
      <c r="G56" s="20">
        <f>+'P2 Presupuesto Aprobado-Ejec '!I57</f>
        <v>0</v>
      </c>
      <c r="H56" s="20">
        <f>+'P2 Presupuesto Aprobado-Ejec '!J57</f>
        <v>0</v>
      </c>
      <c r="I56" s="20">
        <f>+'P2 Presupuesto Aprobado-Ejec '!K57</f>
        <v>0</v>
      </c>
      <c r="J56" s="20">
        <f>+'P2 Presupuesto Aprobado-Ejec '!L57</f>
        <v>0</v>
      </c>
      <c r="K56" s="20">
        <f>+'P2 Presupuesto Aprobado-Ejec '!M57</f>
        <v>0</v>
      </c>
      <c r="L56" s="20">
        <f>+'P2 Presupuesto Aprobado-Ejec '!N57</f>
        <v>0</v>
      </c>
      <c r="M56" s="20">
        <f>+'P2 Presupuesto Aprobado-Ejec '!O57</f>
        <v>0</v>
      </c>
      <c r="N56" s="20">
        <f>+'P2 Presupuesto Aprobado-Ejec '!P57</f>
        <v>0</v>
      </c>
      <c r="O56" s="20">
        <f>+'P2 Presupuesto Aprobado-Ejec '!Q57</f>
        <v>0</v>
      </c>
      <c r="P56" s="20">
        <f t="shared" si="0"/>
        <v>0</v>
      </c>
    </row>
    <row r="57" spans="1:16" x14ac:dyDescent="0.25">
      <c r="A57">
        <v>267</v>
      </c>
      <c r="C57" s="17" t="s">
        <v>54</v>
      </c>
      <c r="D57" s="20">
        <f>+'P2 Presupuesto Aprobado-Ejec '!F58</f>
        <v>0</v>
      </c>
      <c r="E57" s="20">
        <f>+'P2 Presupuesto Aprobado-Ejec '!G58</f>
        <v>0</v>
      </c>
      <c r="F57" s="20">
        <f>+'P2 Presupuesto Aprobado-Ejec '!H58</f>
        <v>0</v>
      </c>
      <c r="G57" s="20">
        <f>+'P2 Presupuesto Aprobado-Ejec '!I58</f>
        <v>0</v>
      </c>
      <c r="H57" s="20">
        <f>+'P2 Presupuesto Aprobado-Ejec '!J58</f>
        <v>0</v>
      </c>
      <c r="I57" s="20">
        <f>+'P2 Presupuesto Aprobado-Ejec '!K58</f>
        <v>0</v>
      </c>
      <c r="J57" s="20">
        <f>+'P2 Presupuesto Aprobado-Ejec '!L58</f>
        <v>0</v>
      </c>
      <c r="K57" s="20">
        <f>+'P2 Presupuesto Aprobado-Ejec '!M58</f>
        <v>0</v>
      </c>
      <c r="L57" s="20">
        <f>+'P2 Presupuesto Aprobado-Ejec '!N58</f>
        <v>0</v>
      </c>
      <c r="M57" s="20">
        <f>+'P2 Presupuesto Aprobado-Ejec '!O58</f>
        <v>0</v>
      </c>
      <c r="N57" s="20">
        <f>+'P2 Presupuesto Aprobado-Ejec '!P58</f>
        <v>0</v>
      </c>
      <c r="O57" s="20">
        <f>+'P2 Presupuesto Aprobado-Ejec '!Q58</f>
        <v>0</v>
      </c>
      <c r="P57" s="20">
        <f t="shared" si="0"/>
        <v>0</v>
      </c>
    </row>
    <row r="58" spans="1:16" x14ac:dyDescent="0.25">
      <c r="A58">
        <v>268</v>
      </c>
      <c r="C58" s="17" t="s">
        <v>55</v>
      </c>
      <c r="D58" s="20">
        <f>+'P2 Presupuesto Aprobado-Ejec '!F59</f>
        <v>14269334</v>
      </c>
      <c r="E58" s="20">
        <f>+'P2 Presupuesto Aprobado-Ejec '!G59</f>
        <v>2442308</v>
      </c>
      <c r="F58" s="20">
        <f>+'P2 Presupuesto Aprobado-Ejec '!H59</f>
        <v>0</v>
      </c>
      <c r="G58" s="20">
        <f>+'P2 Presupuesto Aprobado-Ejec '!I59</f>
        <v>0</v>
      </c>
      <c r="H58" s="20">
        <f>+'P2 Presupuesto Aprobado-Ejec '!J59</f>
        <v>0</v>
      </c>
      <c r="I58" s="20">
        <f>+'P2 Presupuesto Aprobado-Ejec '!K59</f>
        <v>0</v>
      </c>
      <c r="J58" s="20">
        <f>+'P2 Presupuesto Aprobado-Ejec '!L59</f>
        <v>0</v>
      </c>
      <c r="K58" s="20">
        <f>+'P2 Presupuesto Aprobado-Ejec '!M59</f>
        <v>0</v>
      </c>
      <c r="L58" s="20">
        <f>+'P2 Presupuesto Aprobado-Ejec '!N59</f>
        <v>0</v>
      </c>
      <c r="M58" s="20">
        <f>+'P2 Presupuesto Aprobado-Ejec '!O59</f>
        <v>0</v>
      </c>
      <c r="N58" s="20">
        <f>+'P2 Presupuesto Aprobado-Ejec '!P59</f>
        <v>0</v>
      </c>
      <c r="O58" s="20">
        <f>+'P2 Presupuesto Aprobado-Ejec '!Q59</f>
        <v>0</v>
      </c>
      <c r="P58" s="20">
        <f t="shared" si="0"/>
        <v>16711642</v>
      </c>
    </row>
    <row r="59" spans="1:16" x14ac:dyDescent="0.25">
      <c r="A59">
        <v>269</v>
      </c>
      <c r="C59" s="17" t="s">
        <v>56</v>
      </c>
      <c r="D59" s="20">
        <f>+'P2 Presupuesto Aprobado-Ejec '!F60</f>
        <v>0</v>
      </c>
      <c r="E59" s="20">
        <f>+'P2 Presupuesto Aprobado-Ejec '!G60</f>
        <v>0</v>
      </c>
      <c r="F59" s="20">
        <f>+'P2 Presupuesto Aprobado-Ejec '!H60</f>
        <v>0</v>
      </c>
      <c r="G59" s="20">
        <f>+'P2 Presupuesto Aprobado-Ejec '!I60</f>
        <v>0</v>
      </c>
      <c r="H59" s="20">
        <f>+'P2 Presupuesto Aprobado-Ejec '!J60</f>
        <v>0</v>
      </c>
      <c r="I59" s="20">
        <f>+'P2 Presupuesto Aprobado-Ejec '!K60</f>
        <v>0</v>
      </c>
      <c r="J59" s="20">
        <f>+'P2 Presupuesto Aprobado-Ejec '!L60</f>
        <v>0</v>
      </c>
      <c r="K59" s="20">
        <f>+'P2 Presupuesto Aprobado-Ejec '!M60</f>
        <v>0</v>
      </c>
      <c r="L59" s="20">
        <f>+'P2 Presupuesto Aprobado-Ejec '!N60</f>
        <v>0</v>
      </c>
      <c r="M59" s="20">
        <f>+'P2 Presupuesto Aprobado-Ejec '!O60</f>
        <v>0</v>
      </c>
      <c r="N59" s="20">
        <f>+'P2 Presupuesto Aprobado-Ejec '!P60</f>
        <v>0</v>
      </c>
      <c r="O59" s="20">
        <f>+'P2 Presupuesto Aprobado-Ejec '!Q60</f>
        <v>0</v>
      </c>
      <c r="P59" s="20">
        <f t="shared" si="0"/>
        <v>0</v>
      </c>
    </row>
    <row r="60" spans="1:16" x14ac:dyDescent="0.25">
      <c r="C60" s="16" t="s">
        <v>57</v>
      </c>
      <c r="D60" s="21"/>
      <c r="P60" s="20"/>
    </row>
    <row r="61" spans="1:16" x14ac:dyDescent="0.25">
      <c r="A61">
        <v>271</v>
      </c>
      <c r="C61" s="17" t="s">
        <v>58</v>
      </c>
      <c r="D61" s="20">
        <f>+'P2 Presupuesto Aprobado-Ejec '!F62</f>
        <v>0</v>
      </c>
      <c r="E61" s="20">
        <f>+'P2 Presupuesto Aprobado-Ejec '!G62</f>
        <v>0</v>
      </c>
      <c r="F61" s="20">
        <f>+'P2 Presupuesto Aprobado-Ejec '!H62</f>
        <v>0</v>
      </c>
      <c r="G61" s="20">
        <f>+'P2 Presupuesto Aprobado-Ejec '!I62</f>
        <v>0</v>
      </c>
      <c r="H61" s="20">
        <f>+'P2 Presupuesto Aprobado-Ejec '!J62</f>
        <v>0</v>
      </c>
      <c r="I61" s="20">
        <f>+'P2 Presupuesto Aprobado-Ejec '!K62</f>
        <v>0</v>
      </c>
      <c r="J61" s="20">
        <f>+'P2 Presupuesto Aprobado-Ejec '!L62</f>
        <v>0</v>
      </c>
      <c r="K61" s="20">
        <f>+'P2 Presupuesto Aprobado-Ejec '!M62</f>
        <v>0</v>
      </c>
      <c r="L61" s="20">
        <f>+'P2 Presupuesto Aprobado-Ejec '!N62</f>
        <v>0</v>
      </c>
      <c r="M61" s="20">
        <f>+'P2 Presupuesto Aprobado-Ejec '!O62</f>
        <v>0</v>
      </c>
      <c r="N61" s="20">
        <f>+'P2 Presupuesto Aprobado-Ejec '!P62</f>
        <v>0</v>
      </c>
      <c r="O61" s="20">
        <f>+'P2 Presupuesto Aprobado-Ejec '!Q62</f>
        <v>0</v>
      </c>
      <c r="P61" s="20">
        <f t="shared" si="0"/>
        <v>0</v>
      </c>
    </row>
    <row r="62" spans="1:16" x14ac:dyDescent="0.25">
      <c r="A62">
        <v>272</v>
      </c>
      <c r="C62" s="17" t="s">
        <v>59</v>
      </c>
      <c r="D62" s="20">
        <f>+'P2 Presupuesto Aprobado-Ejec '!F63</f>
        <v>0</v>
      </c>
      <c r="E62" s="20">
        <f>+'P2 Presupuesto Aprobado-Ejec '!G63</f>
        <v>0</v>
      </c>
      <c r="F62" s="20">
        <f>+'P2 Presupuesto Aprobado-Ejec '!H63</f>
        <v>0</v>
      </c>
      <c r="G62" s="20">
        <f>+'P2 Presupuesto Aprobado-Ejec '!I63</f>
        <v>0</v>
      </c>
      <c r="H62" s="20">
        <f>+'P2 Presupuesto Aprobado-Ejec '!J63</f>
        <v>0</v>
      </c>
      <c r="I62" s="20">
        <f>+'P2 Presupuesto Aprobado-Ejec '!K63</f>
        <v>0</v>
      </c>
      <c r="J62" s="20">
        <f>+'P2 Presupuesto Aprobado-Ejec '!L63</f>
        <v>0</v>
      </c>
      <c r="K62" s="20">
        <f>+'P2 Presupuesto Aprobado-Ejec '!M63</f>
        <v>0</v>
      </c>
      <c r="L62" s="20">
        <f>+'P2 Presupuesto Aprobado-Ejec '!N63</f>
        <v>0</v>
      </c>
      <c r="M62" s="20">
        <f>+'P2 Presupuesto Aprobado-Ejec '!O63</f>
        <v>0</v>
      </c>
      <c r="N62" s="20">
        <f>+'P2 Presupuesto Aprobado-Ejec '!P63</f>
        <v>0</v>
      </c>
      <c r="O62" s="20">
        <f>+'P2 Presupuesto Aprobado-Ejec '!Q63</f>
        <v>0</v>
      </c>
      <c r="P62" s="20">
        <f t="shared" si="0"/>
        <v>0</v>
      </c>
    </row>
    <row r="63" spans="1:16" x14ac:dyDescent="0.25">
      <c r="A63">
        <v>273</v>
      </c>
      <c r="C63" s="17" t="s">
        <v>60</v>
      </c>
      <c r="D63" s="20">
        <f>+'P2 Presupuesto Aprobado-Ejec '!F64</f>
        <v>0</v>
      </c>
      <c r="E63" s="20">
        <f>+'P2 Presupuesto Aprobado-Ejec '!G64</f>
        <v>0</v>
      </c>
      <c r="F63" s="20">
        <f>+'P2 Presupuesto Aprobado-Ejec '!H64</f>
        <v>0</v>
      </c>
      <c r="G63" s="20">
        <f>+'P2 Presupuesto Aprobado-Ejec '!I64</f>
        <v>0</v>
      </c>
      <c r="H63" s="20">
        <f>+'P2 Presupuesto Aprobado-Ejec '!J64</f>
        <v>0</v>
      </c>
      <c r="I63" s="20">
        <f>+'P2 Presupuesto Aprobado-Ejec '!K64</f>
        <v>0</v>
      </c>
      <c r="J63" s="20">
        <f>+'P2 Presupuesto Aprobado-Ejec '!L64</f>
        <v>0</v>
      </c>
      <c r="K63" s="20">
        <f>+'P2 Presupuesto Aprobado-Ejec '!M64</f>
        <v>0</v>
      </c>
      <c r="L63" s="20">
        <f>+'P2 Presupuesto Aprobado-Ejec '!N64</f>
        <v>0</v>
      </c>
      <c r="M63" s="20">
        <f>+'P2 Presupuesto Aprobado-Ejec '!O64</f>
        <v>0</v>
      </c>
      <c r="N63" s="20">
        <f>+'P2 Presupuesto Aprobado-Ejec '!P64</f>
        <v>0</v>
      </c>
      <c r="O63" s="20">
        <f>+'P2 Presupuesto Aprobado-Ejec '!Q64</f>
        <v>0</v>
      </c>
      <c r="P63" s="20">
        <f t="shared" si="0"/>
        <v>0</v>
      </c>
    </row>
    <row r="64" spans="1:16" x14ac:dyDescent="0.25">
      <c r="A64">
        <v>274</v>
      </c>
      <c r="C64" s="17" t="s">
        <v>61</v>
      </c>
      <c r="D64" s="20">
        <f>+'P2 Presupuesto Aprobado-Ejec '!F65</f>
        <v>0</v>
      </c>
      <c r="E64" s="20">
        <f>+'P2 Presupuesto Aprobado-Ejec '!G65</f>
        <v>0</v>
      </c>
      <c r="F64" s="20">
        <f>+'P2 Presupuesto Aprobado-Ejec '!H65</f>
        <v>0</v>
      </c>
      <c r="G64" s="20">
        <f>+'P2 Presupuesto Aprobado-Ejec '!I65</f>
        <v>0</v>
      </c>
      <c r="H64" s="20">
        <f>+'P2 Presupuesto Aprobado-Ejec '!J65</f>
        <v>0</v>
      </c>
      <c r="I64" s="20">
        <f>+'P2 Presupuesto Aprobado-Ejec '!K65</f>
        <v>0</v>
      </c>
      <c r="J64" s="20">
        <f>+'P2 Presupuesto Aprobado-Ejec '!L65</f>
        <v>0</v>
      </c>
      <c r="K64" s="20">
        <f>+'P2 Presupuesto Aprobado-Ejec '!M65</f>
        <v>0</v>
      </c>
      <c r="L64" s="20">
        <f>+'P2 Presupuesto Aprobado-Ejec '!N65</f>
        <v>0</v>
      </c>
      <c r="M64" s="20">
        <f>+'P2 Presupuesto Aprobado-Ejec '!O65</f>
        <v>0</v>
      </c>
      <c r="N64" s="20">
        <f>+'P2 Presupuesto Aprobado-Ejec '!P65</f>
        <v>0</v>
      </c>
      <c r="O64" s="20">
        <f>+'P2 Presupuesto Aprobado-Ejec '!Q65</f>
        <v>0</v>
      </c>
      <c r="P64" s="20">
        <f t="shared" si="0"/>
        <v>0</v>
      </c>
    </row>
    <row r="65" spans="1:16" x14ac:dyDescent="0.25">
      <c r="C65" s="16" t="s">
        <v>62</v>
      </c>
      <c r="D65" s="21"/>
      <c r="P65" s="20"/>
    </row>
    <row r="66" spans="1:16" x14ac:dyDescent="0.25">
      <c r="A66">
        <v>281</v>
      </c>
      <c r="C66" s="17" t="s">
        <v>63</v>
      </c>
      <c r="D66" s="20">
        <f>+'P2 Presupuesto Aprobado-Ejec '!F67</f>
        <v>0</v>
      </c>
      <c r="E66" s="20">
        <f>+'P2 Presupuesto Aprobado-Ejec '!G67</f>
        <v>0</v>
      </c>
      <c r="F66" s="20">
        <f>+'P2 Presupuesto Aprobado-Ejec '!H67</f>
        <v>0</v>
      </c>
      <c r="G66" s="20">
        <f>+'P2 Presupuesto Aprobado-Ejec '!I67</f>
        <v>0</v>
      </c>
      <c r="H66" s="20">
        <f>+'P2 Presupuesto Aprobado-Ejec '!J67</f>
        <v>0</v>
      </c>
      <c r="I66" s="20">
        <f>+'P2 Presupuesto Aprobado-Ejec '!K67</f>
        <v>0</v>
      </c>
      <c r="J66" s="20">
        <f>+'P2 Presupuesto Aprobado-Ejec '!L67</f>
        <v>0</v>
      </c>
      <c r="K66" s="20">
        <f>+'P2 Presupuesto Aprobado-Ejec '!M67</f>
        <v>0</v>
      </c>
      <c r="L66" s="20">
        <f>+'P2 Presupuesto Aprobado-Ejec '!N67</f>
        <v>0</v>
      </c>
      <c r="M66" s="20">
        <f>+'P2 Presupuesto Aprobado-Ejec '!O67</f>
        <v>0</v>
      </c>
      <c r="N66" s="20">
        <f>+'P2 Presupuesto Aprobado-Ejec '!P67</f>
        <v>0</v>
      </c>
      <c r="O66" s="20">
        <f>+'P2 Presupuesto Aprobado-Ejec '!Q67</f>
        <v>0</v>
      </c>
      <c r="P66" s="20">
        <f t="shared" si="0"/>
        <v>0</v>
      </c>
    </row>
    <row r="67" spans="1:16" x14ac:dyDescent="0.25">
      <c r="A67">
        <v>282</v>
      </c>
      <c r="C67" s="17" t="s">
        <v>64</v>
      </c>
      <c r="D67" s="20">
        <f>+'P2 Presupuesto Aprobado-Ejec '!F68</f>
        <v>0</v>
      </c>
      <c r="E67" s="20">
        <f>+'P2 Presupuesto Aprobado-Ejec '!G68</f>
        <v>0</v>
      </c>
      <c r="F67" s="20">
        <f>+'P2 Presupuesto Aprobado-Ejec '!H68</f>
        <v>0</v>
      </c>
      <c r="G67" s="20">
        <f>+'P2 Presupuesto Aprobado-Ejec '!I68</f>
        <v>0</v>
      </c>
      <c r="H67" s="20">
        <f>+'P2 Presupuesto Aprobado-Ejec '!J68</f>
        <v>0</v>
      </c>
      <c r="I67" s="20">
        <f>+'P2 Presupuesto Aprobado-Ejec '!K68</f>
        <v>0</v>
      </c>
      <c r="J67" s="20">
        <f>+'P2 Presupuesto Aprobado-Ejec '!L68</f>
        <v>0</v>
      </c>
      <c r="K67" s="20">
        <f>+'P2 Presupuesto Aprobado-Ejec '!M68</f>
        <v>0</v>
      </c>
      <c r="L67" s="20">
        <f>+'P2 Presupuesto Aprobado-Ejec '!N68</f>
        <v>0</v>
      </c>
      <c r="M67" s="20">
        <f>+'P2 Presupuesto Aprobado-Ejec '!O68</f>
        <v>0</v>
      </c>
      <c r="N67" s="20">
        <f>+'P2 Presupuesto Aprobado-Ejec '!P68</f>
        <v>0</v>
      </c>
      <c r="O67" s="20">
        <f>+'P2 Presupuesto Aprobado-Ejec '!Q68</f>
        <v>0</v>
      </c>
      <c r="P67" s="20">
        <f t="shared" si="0"/>
        <v>0</v>
      </c>
    </row>
    <row r="68" spans="1:16" x14ac:dyDescent="0.25">
      <c r="C68" s="16" t="s">
        <v>65</v>
      </c>
      <c r="D68" s="21"/>
      <c r="P68" s="20"/>
    </row>
    <row r="69" spans="1:16" x14ac:dyDescent="0.25">
      <c r="A69">
        <v>291</v>
      </c>
      <c r="C69" s="17" t="s">
        <v>66</v>
      </c>
      <c r="D69" s="20">
        <f>+'P2 Presupuesto Aprobado-Ejec '!F70</f>
        <v>0</v>
      </c>
      <c r="E69" s="20">
        <f>+'P2 Presupuesto Aprobado-Ejec '!G70</f>
        <v>0</v>
      </c>
      <c r="F69" s="20">
        <f>+'P2 Presupuesto Aprobado-Ejec '!H70</f>
        <v>0</v>
      </c>
      <c r="G69" s="20">
        <f>+'P2 Presupuesto Aprobado-Ejec '!I70</f>
        <v>0</v>
      </c>
      <c r="H69" s="20">
        <f>+'P2 Presupuesto Aprobado-Ejec '!J70</f>
        <v>0</v>
      </c>
      <c r="I69" s="20">
        <f>+'P2 Presupuesto Aprobado-Ejec '!K70</f>
        <v>0</v>
      </c>
      <c r="J69" s="20">
        <f>+'P2 Presupuesto Aprobado-Ejec '!L70</f>
        <v>0</v>
      </c>
      <c r="K69" s="20">
        <f>+'P2 Presupuesto Aprobado-Ejec '!M70</f>
        <v>0</v>
      </c>
      <c r="L69" s="20">
        <f>+'P2 Presupuesto Aprobado-Ejec '!N70</f>
        <v>0</v>
      </c>
      <c r="M69" s="20">
        <f>+'P2 Presupuesto Aprobado-Ejec '!O70</f>
        <v>0</v>
      </c>
      <c r="N69" s="20">
        <f>+'P2 Presupuesto Aprobado-Ejec '!P70</f>
        <v>0</v>
      </c>
      <c r="O69" s="20">
        <f>+'P2 Presupuesto Aprobado-Ejec '!Q70</f>
        <v>0</v>
      </c>
      <c r="P69" s="20">
        <f t="shared" si="0"/>
        <v>0</v>
      </c>
    </row>
    <row r="70" spans="1:16" x14ac:dyDescent="0.25">
      <c r="A70">
        <v>292</v>
      </c>
      <c r="C70" s="17" t="s">
        <v>67</v>
      </c>
      <c r="D70" s="20">
        <f>+'P2 Presupuesto Aprobado-Ejec '!F71</f>
        <v>0</v>
      </c>
      <c r="E70" s="20">
        <f>+'P2 Presupuesto Aprobado-Ejec '!G71</f>
        <v>0</v>
      </c>
      <c r="F70" s="20">
        <f>+'P2 Presupuesto Aprobado-Ejec '!H71</f>
        <v>0</v>
      </c>
      <c r="G70" s="20">
        <f>+'P2 Presupuesto Aprobado-Ejec '!I71</f>
        <v>0</v>
      </c>
      <c r="H70" s="20">
        <f>+'P2 Presupuesto Aprobado-Ejec '!J71</f>
        <v>0</v>
      </c>
      <c r="I70" s="20">
        <f>+'P2 Presupuesto Aprobado-Ejec '!K71</f>
        <v>0</v>
      </c>
      <c r="J70" s="20">
        <f>+'P2 Presupuesto Aprobado-Ejec '!L71</f>
        <v>0</v>
      </c>
      <c r="K70" s="20">
        <f>+'P2 Presupuesto Aprobado-Ejec '!M71</f>
        <v>0</v>
      </c>
      <c r="L70" s="20">
        <f>+'P2 Presupuesto Aprobado-Ejec '!N71</f>
        <v>0</v>
      </c>
      <c r="M70" s="20">
        <f>+'P2 Presupuesto Aprobado-Ejec '!O71</f>
        <v>0</v>
      </c>
      <c r="N70" s="20">
        <f>+'P2 Presupuesto Aprobado-Ejec '!P71</f>
        <v>0</v>
      </c>
      <c r="O70" s="20">
        <f>+'P2 Presupuesto Aprobado-Ejec '!Q71</f>
        <v>0</v>
      </c>
      <c r="P70" s="20">
        <f t="shared" si="0"/>
        <v>0</v>
      </c>
    </row>
    <row r="71" spans="1:16" x14ac:dyDescent="0.25">
      <c r="A71">
        <v>294</v>
      </c>
      <c r="C71" s="17" t="s">
        <v>68</v>
      </c>
      <c r="D71" s="20">
        <f>+'P2 Presupuesto Aprobado-Ejec '!F72</f>
        <v>0</v>
      </c>
      <c r="E71" s="20">
        <f>+'P2 Presupuesto Aprobado-Ejec '!G72</f>
        <v>0</v>
      </c>
      <c r="F71" s="20">
        <f>+'P2 Presupuesto Aprobado-Ejec '!H72</f>
        <v>0</v>
      </c>
      <c r="G71" s="20">
        <f>+'P2 Presupuesto Aprobado-Ejec '!I72</f>
        <v>0</v>
      </c>
      <c r="H71" s="20">
        <f>+'P2 Presupuesto Aprobado-Ejec '!J72</f>
        <v>0</v>
      </c>
      <c r="I71" s="20">
        <f>+'P2 Presupuesto Aprobado-Ejec '!K72</f>
        <v>0</v>
      </c>
      <c r="J71" s="20">
        <f>+'P2 Presupuesto Aprobado-Ejec '!L72</f>
        <v>0</v>
      </c>
      <c r="K71" s="20">
        <f>+'P2 Presupuesto Aprobado-Ejec '!M72</f>
        <v>0</v>
      </c>
      <c r="L71" s="20">
        <f>+'P2 Presupuesto Aprobado-Ejec '!N72</f>
        <v>0</v>
      </c>
      <c r="M71" s="20">
        <f>+'P2 Presupuesto Aprobado-Ejec '!O72</f>
        <v>0</v>
      </c>
      <c r="N71" s="20">
        <f>+'P2 Presupuesto Aprobado-Ejec '!P72</f>
        <v>0</v>
      </c>
      <c r="O71" s="20">
        <f>+'P2 Presupuesto Aprobado-Ejec '!Q72</f>
        <v>0</v>
      </c>
      <c r="P71" s="20">
        <f t="shared" si="0"/>
        <v>0</v>
      </c>
    </row>
    <row r="72" spans="1:16" ht="16.5" customHeight="1" x14ac:dyDescent="0.25">
      <c r="C72" s="15" t="s">
        <v>69</v>
      </c>
      <c r="D72" s="2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3"/>
    </row>
    <row r="73" spans="1:16" x14ac:dyDescent="0.25">
      <c r="C73" s="16" t="s">
        <v>70</v>
      </c>
      <c r="D73" s="21"/>
      <c r="P73" s="21"/>
    </row>
    <row r="74" spans="1:16" x14ac:dyDescent="0.25">
      <c r="C74" s="17" t="s">
        <v>71</v>
      </c>
      <c r="D74" s="20">
        <f>+'P2 Presupuesto Aprobado-Ejec '!F75</f>
        <v>46383.33</v>
      </c>
      <c r="E74" s="20">
        <f>+'P2 Presupuesto Aprobado-Ejec '!G75</f>
        <v>55000</v>
      </c>
      <c r="F74" s="20">
        <f>+'P2 Presupuesto Aprobado-Ejec '!H75</f>
        <v>0</v>
      </c>
      <c r="G74" s="20">
        <f>+'P2 Presupuesto Aprobado-Ejec '!I75</f>
        <v>0</v>
      </c>
      <c r="H74" s="20">
        <f>+'P2 Presupuesto Aprobado-Ejec '!J75</f>
        <v>0</v>
      </c>
      <c r="I74" s="20">
        <f>+'P2 Presupuesto Aprobado-Ejec '!K75</f>
        <v>0</v>
      </c>
      <c r="J74" s="20">
        <f>+'P2 Presupuesto Aprobado-Ejec '!L75</f>
        <v>0</v>
      </c>
      <c r="K74" s="20">
        <f>+'P2 Presupuesto Aprobado-Ejec '!M75</f>
        <v>0</v>
      </c>
      <c r="L74" s="20">
        <f>+'P2 Presupuesto Aprobado-Ejec '!N75</f>
        <v>0</v>
      </c>
      <c r="M74" s="20">
        <f>+'P2 Presupuesto Aprobado-Ejec '!O75</f>
        <v>0</v>
      </c>
      <c r="N74" s="20">
        <f>+'P2 Presupuesto Aprobado-Ejec '!P75</f>
        <v>0</v>
      </c>
      <c r="O74" s="20">
        <f>+'P2 Presupuesto Aprobado-Ejec '!Q75</f>
        <v>0</v>
      </c>
      <c r="P74" s="20">
        <f t="shared" ref="P74:P80" si="1">+SUM(D74:O74)</f>
        <v>101383.33</v>
      </c>
    </row>
    <row r="75" spans="1:16" x14ac:dyDescent="0.25">
      <c r="C75" s="17" t="s">
        <v>72</v>
      </c>
      <c r="D75" s="20">
        <f>+'P2 Presupuesto Aprobado-Ejec '!F76</f>
        <v>0</v>
      </c>
      <c r="E75" s="20">
        <f>+'P2 Presupuesto Aprobado-Ejec '!G76</f>
        <v>0</v>
      </c>
      <c r="F75" s="20">
        <f>+'P2 Presupuesto Aprobado-Ejec '!H76</f>
        <v>0</v>
      </c>
      <c r="G75" s="20">
        <f>+'P2 Presupuesto Aprobado-Ejec '!I76</f>
        <v>0</v>
      </c>
      <c r="H75" s="20">
        <f>+'P2 Presupuesto Aprobado-Ejec '!J76</f>
        <v>0</v>
      </c>
      <c r="I75" s="20">
        <f>+'P2 Presupuesto Aprobado-Ejec '!K76</f>
        <v>0</v>
      </c>
      <c r="J75" s="20">
        <f>+'P2 Presupuesto Aprobado-Ejec '!L76</f>
        <v>0</v>
      </c>
      <c r="K75" s="20">
        <f>+'P2 Presupuesto Aprobado-Ejec '!M76</f>
        <v>0</v>
      </c>
      <c r="L75" s="20">
        <f>+'P2 Presupuesto Aprobado-Ejec '!N76</f>
        <v>0</v>
      </c>
      <c r="M75" s="20">
        <f>+'P2 Presupuesto Aprobado-Ejec '!O76</f>
        <v>0</v>
      </c>
      <c r="N75" s="20">
        <f>+'P2 Presupuesto Aprobado-Ejec '!P76</f>
        <v>0</v>
      </c>
      <c r="O75" s="20">
        <f>+'P2 Presupuesto Aprobado-Ejec '!Q76</f>
        <v>0</v>
      </c>
      <c r="P75" s="20">
        <f t="shared" si="1"/>
        <v>0</v>
      </c>
    </row>
    <row r="76" spans="1:16" x14ac:dyDescent="0.25">
      <c r="C76" s="16" t="s">
        <v>73</v>
      </c>
      <c r="D76" s="21"/>
      <c r="P76" s="20">
        <f t="shared" si="1"/>
        <v>0</v>
      </c>
    </row>
    <row r="77" spans="1:16" x14ac:dyDescent="0.25">
      <c r="C77" s="17" t="s">
        <v>74</v>
      </c>
      <c r="D77" s="20">
        <f>+'P2 Presupuesto Aprobado-Ejec '!F78</f>
        <v>0</v>
      </c>
      <c r="E77" s="20">
        <f>+'P2 Presupuesto Aprobado-Ejec '!G78</f>
        <v>0</v>
      </c>
      <c r="F77" s="20">
        <f>+'P2 Presupuesto Aprobado-Ejec '!H78</f>
        <v>0</v>
      </c>
      <c r="G77" s="20">
        <f>+'P2 Presupuesto Aprobado-Ejec '!I78</f>
        <v>0</v>
      </c>
      <c r="H77" s="20">
        <f>+'P2 Presupuesto Aprobado-Ejec '!J78</f>
        <v>0</v>
      </c>
      <c r="I77" s="20">
        <f>+'P2 Presupuesto Aprobado-Ejec '!K78</f>
        <v>0</v>
      </c>
      <c r="J77" s="20">
        <f>+'P2 Presupuesto Aprobado-Ejec '!L78</f>
        <v>0</v>
      </c>
      <c r="K77" s="20">
        <f>+'P2 Presupuesto Aprobado-Ejec '!M78</f>
        <v>0</v>
      </c>
      <c r="L77" s="20">
        <f>+'P2 Presupuesto Aprobado-Ejec '!N78</f>
        <v>0</v>
      </c>
      <c r="M77" s="20">
        <f>+'P2 Presupuesto Aprobado-Ejec '!O78</f>
        <v>0</v>
      </c>
      <c r="N77" s="20">
        <f>+'P2 Presupuesto Aprobado-Ejec '!P78</f>
        <v>0</v>
      </c>
      <c r="O77" s="20">
        <f>+'P2 Presupuesto Aprobado-Ejec '!Q78</f>
        <v>0</v>
      </c>
      <c r="P77" s="20">
        <f t="shared" si="1"/>
        <v>0</v>
      </c>
    </row>
    <row r="78" spans="1:16" x14ac:dyDescent="0.25">
      <c r="C78" s="17" t="s">
        <v>75</v>
      </c>
      <c r="D78" s="20">
        <f>+'P2 Presupuesto Aprobado-Ejec '!F79</f>
        <v>0</v>
      </c>
      <c r="E78" s="20">
        <f>+'P2 Presupuesto Aprobado-Ejec '!G79</f>
        <v>0</v>
      </c>
      <c r="F78" s="20">
        <f>+'P2 Presupuesto Aprobado-Ejec '!H79</f>
        <v>0</v>
      </c>
      <c r="G78" s="20">
        <f>+'P2 Presupuesto Aprobado-Ejec '!I79</f>
        <v>0</v>
      </c>
      <c r="H78" s="20">
        <f>+'P2 Presupuesto Aprobado-Ejec '!J79</f>
        <v>0</v>
      </c>
      <c r="I78" s="20">
        <f>+'P2 Presupuesto Aprobado-Ejec '!K79</f>
        <v>0</v>
      </c>
      <c r="J78" s="20">
        <f>+'P2 Presupuesto Aprobado-Ejec '!L79</f>
        <v>0</v>
      </c>
      <c r="K78" s="20">
        <f>+'P2 Presupuesto Aprobado-Ejec '!M79</f>
        <v>0</v>
      </c>
      <c r="L78" s="20">
        <f>+'P2 Presupuesto Aprobado-Ejec '!N79</f>
        <v>0</v>
      </c>
      <c r="M78" s="20">
        <f>+'P2 Presupuesto Aprobado-Ejec '!O79</f>
        <v>0</v>
      </c>
      <c r="N78" s="20">
        <f>+'P2 Presupuesto Aprobado-Ejec '!P79</f>
        <v>0</v>
      </c>
      <c r="O78" s="20">
        <f>+'P2 Presupuesto Aprobado-Ejec '!Q79</f>
        <v>0</v>
      </c>
      <c r="P78" s="20">
        <f t="shared" si="1"/>
        <v>0</v>
      </c>
    </row>
    <row r="79" spans="1:16" x14ac:dyDescent="0.25">
      <c r="C79" s="16" t="s">
        <v>76</v>
      </c>
      <c r="D79" s="21"/>
      <c r="P79" s="20"/>
    </row>
    <row r="80" spans="1:16" x14ac:dyDescent="0.25">
      <c r="C80" s="17" t="s">
        <v>77</v>
      </c>
      <c r="D80" s="20">
        <f>+'P2 Presupuesto Aprobado-Ejec '!F81</f>
        <v>0</v>
      </c>
      <c r="E80" s="20">
        <f>+'P2 Presupuesto Aprobado-Ejec '!G81</f>
        <v>0</v>
      </c>
      <c r="F80" s="20">
        <f>+'P2 Presupuesto Aprobado-Ejec '!H81</f>
        <v>0</v>
      </c>
      <c r="G80" s="20">
        <f>+'P2 Presupuesto Aprobado-Ejec '!I81</f>
        <v>0</v>
      </c>
      <c r="H80" s="20">
        <f>+'P2 Presupuesto Aprobado-Ejec '!J81</f>
        <v>0</v>
      </c>
      <c r="I80" s="20">
        <f>+'P2 Presupuesto Aprobado-Ejec '!K81</f>
        <v>0</v>
      </c>
      <c r="J80" s="20">
        <f>+'P2 Presupuesto Aprobado-Ejec '!L81</f>
        <v>0</v>
      </c>
      <c r="K80" s="20">
        <f>+'P2 Presupuesto Aprobado-Ejec '!M81</f>
        <v>0</v>
      </c>
      <c r="L80" s="20">
        <f>+'P2 Presupuesto Aprobado-Ejec '!N81</f>
        <v>0</v>
      </c>
      <c r="M80" s="20">
        <f>+'P2 Presupuesto Aprobado-Ejec '!O81</f>
        <v>0</v>
      </c>
      <c r="N80" s="20">
        <f>+'P2 Presupuesto Aprobado-Ejec '!P81</f>
        <v>0</v>
      </c>
      <c r="O80" s="20">
        <f>+'P2 Presupuesto Aprobado-Ejec '!Q81</f>
        <v>0</v>
      </c>
      <c r="P80" s="20">
        <f t="shared" si="1"/>
        <v>0</v>
      </c>
    </row>
    <row r="81" spans="3:16" x14ac:dyDescent="0.25">
      <c r="C81" s="18" t="s">
        <v>78</v>
      </c>
      <c r="D81" s="24">
        <f t="shared" ref="D81:P81" si="2">+SUM(D8:D80)</f>
        <v>204665478.33000001</v>
      </c>
      <c r="E81" s="19">
        <f t="shared" si="2"/>
        <v>246765145</v>
      </c>
      <c r="F81" s="19">
        <f t="shared" si="2"/>
        <v>0</v>
      </c>
      <c r="G81" s="19">
        <f t="shared" si="2"/>
        <v>0</v>
      </c>
      <c r="H81" s="19">
        <f t="shared" si="2"/>
        <v>0</v>
      </c>
      <c r="I81" s="19">
        <f t="shared" si="2"/>
        <v>0</v>
      </c>
      <c r="J81" s="19">
        <f t="shared" si="2"/>
        <v>0</v>
      </c>
      <c r="K81" s="19">
        <f t="shared" si="2"/>
        <v>0</v>
      </c>
      <c r="L81" s="19">
        <f t="shared" si="2"/>
        <v>0</v>
      </c>
      <c r="M81" s="19">
        <f t="shared" si="2"/>
        <v>0</v>
      </c>
      <c r="N81" s="19">
        <f t="shared" si="2"/>
        <v>0</v>
      </c>
      <c r="O81" s="19">
        <f t="shared" si="2"/>
        <v>0</v>
      </c>
      <c r="P81" s="24">
        <f t="shared" si="2"/>
        <v>451430623.32999998</v>
      </c>
    </row>
    <row r="82" spans="3:16" x14ac:dyDescent="0.25">
      <c r="C82" t="s">
        <v>97</v>
      </c>
    </row>
    <row r="83" spans="3:16" x14ac:dyDescent="0.25">
      <c r="C83"/>
    </row>
    <row r="84" spans="3:16" x14ac:dyDescent="0.25">
      <c r="C84"/>
    </row>
    <row r="85" spans="3:16" x14ac:dyDescent="0.25">
      <c r="C85"/>
    </row>
    <row r="86" spans="3:16" x14ac:dyDescent="0.25">
      <c r="C86"/>
    </row>
    <row r="87" spans="3:16" x14ac:dyDescent="0.25">
      <c r="C87"/>
    </row>
    <row r="88" spans="3:16" x14ac:dyDescent="0.25">
      <c r="C88" s="25"/>
    </row>
    <row r="89" spans="3:16" ht="15.75" x14ac:dyDescent="0.25">
      <c r="C89" s="26"/>
    </row>
    <row r="90" spans="3:16" x14ac:dyDescent="0.25">
      <c r="C90"/>
    </row>
    <row r="91" spans="3:16" x14ac:dyDescent="0.25">
      <c r="C91"/>
    </row>
    <row r="92" spans="3:16" x14ac:dyDescent="0.25">
      <c r="C92"/>
    </row>
    <row r="93" spans="3:16" x14ac:dyDescent="0.25">
      <c r="C93"/>
    </row>
    <row r="94" spans="3:16" x14ac:dyDescent="0.25">
      <c r="C94" s="25"/>
    </row>
    <row r="95" spans="3:16" ht="15.75" x14ac:dyDescent="0.25">
      <c r="C95" s="26"/>
    </row>
  </sheetData>
  <mergeCells count="4">
    <mergeCell ref="C1:P1"/>
    <mergeCell ref="C2:P2"/>
    <mergeCell ref="C3:P3"/>
    <mergeCell ref="C4:P4"/>
  </mergeCells>
  <pageMargins left="0.25" right="0.25" top="0.75" bottom="0.75" header="0.3" footer="0.3"/>
  <pageSetup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w E A A B Q S w M E F A A C A A g A t p h p V H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t p h p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a Y a V T u p N L 4 9 g E A A C Q P A A A T A B w A R m 9 y b X V s Y X M v U 2 V j d G l v b j E u b S C i G A A o o B Q A A A A A A A A A A A A A A A A A A A A A A A A A A A D t l c F r 2 z A Y x c 8 L 5 H 8 Q 7 i U B L 0 S W 5 L Y b u S x J Y Z e V L R 4 M 6 h 4 U 5 2 u n Y k t B k s t K 6 f 8 + h T S s g 7 3 r T v b F 8 n t G n 7 6 f Z L 9 A T T T O s s 3 x z j + O R + N R + K k 9 7 d g d b T 1 5 x x a s p T g e s X R d e 3 N P N i n L 8 D h b u a b v y M b J l W l p t n Q 2 p o c w y Z Y f 6 u + B f K g f g r b R h f r a 0 s q b R 2 L v 2 a b f k z e H N 3 d k G 6 P Z j t g n b R s X D q N W s 2 + 0 7 7 e t a T R b u c 7 Y N L C 6 X o f G m + i 8 c f W p a J p 2 / U B N 3 6 R V U 6 i v X t d a z I u i f l 3 4 r P p R Z d P 8 Z k W t 6 U w k v 8 j e Z T l b u r b v b F i U P G f r V H l n 7 P 2 C F 6 r I 2 d f e R d r E p 5 Y W f 4 a z L 6 n C 7 T Q / E j j L K r N 3 r N H d 1 u i d y x K L S m / T W 5 X X N t w 5 3 x 3 n r 5 7 2 F C Z H X v n z c 3 Z U e a r / 2 c Z S z g 7 + S 8 5 O R p G M m C Q W 6 V d 8 o w u g S 6 A r o J d A P w f 6 B d A v g c 7 n y O D I Q C 1 z 1 D N H T X P U N U d t c 9 Q 3 v 0 A 7 x F H r x R x u K t 7 u A j o C O h I 6 C j o l d M 6 h A x E U l 8 g R k I G A D A R k I N A J E B C B g A g E R C A g A g E R C I h A Q g Q S I p A Q g Y T H Q E I G E j K Q k I F E H 4 K E C C R E o C A C B R E o i E B B B A o i U B C B g g g U P A Y K M l C Q Q Q k Z l H / / C V + m 4 5 G x / w 6 V t y l 8 l p 1 y e F J M s y G M h z A e w n g I 4 y G M h z A e w v j / h P F v U E s B A i 0 A F A A C A A g A t p h p V H u x a u C k A A A A 9 Q A A A B I A A A A A A A A A A A A A A A A A A A A A A E N v b m Z p Z y 9 Q Y W N r Y W d l L n h t b F B L A Q I t A B Q A A g A I A L a Y a V Q P y u m r p A A A A O k A A A A T A A A A A A A A A A A A A A A A A P A A A A B b Q 2 9 u d G V u d F 9 U e X B l c 1 0 u e G 1 s U E s B A i 0 A F A A C A A g A t p h p V O 6 k 0 v j 2 A Q A A J A 8 A A B M A A A A A A A A A A A A A A A A A 4 Q E A A E Z v c m 1 1 b G F z L 1 N l Y 3 R p b 2 4 x L m 1 Q S w U G A A A A A A M A A w D C A A A A J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1 U A A A A A A A A F V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I 6 M j k 6 M T g u O T E y M z U 1 N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9 B d X R v U m V t b 3 Z l Z E N v b H V t b n M x L n t D b 2 x 1 b W 4 x L D B 9 J n F 1 b 3 Q 7 L C Z x d W 9 0 O 1 N l Y 3 R p b 2 4 x L 2 Z l Y n J l c m 8 v Q X V 0 b 1 J l b W 9 2 Z W R D b 2 x 1 b W 5 z M S 5 7 Q 2 9 s d W 1 u M i w x f S Z x d W 9 0 O y w m c X V v d D t T Z W N 0 a W 9 u M S 9 m Z W J y Z X J v L 0 F 1 d G 9 S Z W 1 v d m V k Q 2 9 s d W 1 u c z E u e 0 N v b H V t b j M s M n 0 m c X V v d D s s J n F 1 b 3 Q 7 U 2 V j d G l v b j E v Z m V i c m V y b y 9 B d X R v U m V t b 3 Z l Z E N v b H V t b n M x L n t D b 2 x 1 b W 4 0 L D N 9 J n F 1 b 3 Q 7 L C Z x d W 9 0 O 1 N l Y 3 R p b 2 4 x L 2 Z l Y n J l c m 8 v Q X V 0 b 1 J l b W 9 2 Z W R D b 2 x 1 b W 5 z M S 5 7 Q 2 9 s d W 1 u N S w 0 f S Z x d W 9 0 O y w m c X V v d D t T Z W N 0 a W 9 u M S 9 m Z W J y Z X J v L 0 F 1 d G 9 S Z W 1 v d m V k Q 2 9 s d W 1 u c z E u e 0 N v b H V t b j Y s N X 0 m c X V v d D s s J n F 1 b 3 Q 7 U 2 V j d G l v b j E v Z m V i c m V y b y 9 B d X R v U m V t b 3 Z l Z E N v b H V t b n M x L n t D b 2 x 1 b W 4 3 L D Z 9 J n F 1 b 3 Q 7 L C Z x d W 9 0 O 1 N l Y 3 R p b 2 4 x L 2 Z l Y n J l c m 8 v Q X V 0 b 1 J l b W 9 2 Z W R D b 2 x 1 b W 5 z M S 5 7 Q 2 9 s d W 1 u O C w 3 f S Z x d W 9 0 O y w m c X V v d D t T Z W N 0 a W 9 u M S 9 m Z W J y Z X J v L 0 F 1 d G 9 S Z W 1 v d m V k Q 2 9 s d W 1 u c z E u e 0 N v b H V t b j k s O H 0 m c X V v d D s s J n F 1 b 3 Q 7 U 2 V j d G l v b j E v Z m V i c m V y b y 9 B d X R v U m V t b 3 Z l Z E N v b H V t b n M x L n t D b 2 x 1 b W 4 x M C w 5 f S Z x d W 9 0 O y w m c X V v d D t T Z W N 0 a W 9 u M S 9 m Z W J y Z X J v L 0 F 1 d G 9 S Z W 1 v d m V k Q 2 9 s d W 1 u c z E u e 0 N v b H V t b j E x L D E w f S Z x d W 9 0 O y w m c X V v d D t T Z W N 0 a W 9 u M S 9 m Z W J y Z X J v L 0 F 1 d G 9 S Z W 1 v d m V k Q 2 9 s d W 1 u c z E u e 0 N v b H V t b j E y L D E x f S Z x d W 9 0 O y w m c X V v d D t T Z W N 0 a W 9 u M S 9 m Z W J y Z X J v L 0 F 1 d G 9 S Z W 1 v d m V k Q 2 9 s d W 1 u c z E u e 0 N v b H V t b j E z L D E y f S Z x d W 9 0 O y w m c X V v d D t T Z W N 0 a W 9 u M S 9 m Z W J y Z X J v L 0 F 1 d G 9 S Z W 1 v d m V k Q 2 9 s d W 1 u c z E u e 0 N v b H V t b j E 0 L D E z f S Z x d W 9 0 O y w m c X V v d D t T Z W N 0 a W 9 u M S 9 m Z W J y Z X J v L 0 F 1 d G 9 S Z W 1 v d m V k Q 2 9 s d W 1 u c z E u e 0 N v b H V t b j E 1 L D E 0 f S Z x d W 9 0 O y w m c X V v d D t T Z W N 0 a W 9 u M S 9 m Z W J y Z X J v L 0 F 1 d G 9 S Z W 1 v d m V k Q 2 9 s d W 1 u c z E u e 0 N v b H V t b j E 2 L D E 1 f S Z x d W 9 0 O y w m c X V v d D t T Z W N 0 a W 9 u M S 9 m Z W J y Z X J v L 0 F 1 d G 9 S Z W 1 v d m V k Q 2 9 s d W 1 u c z E u e 0 N v b H V t b j E 3 L D E 2 f S Z x d W 9 0 O y w m c X V v d D t T Z W N 0 a W 9 u M S 9 m Z W J y Z X J v L 0 F 1 d G 9 S Z W 1 v d m V k Q 2 9 s d W 1 u c z E u e 0 N v b H V t b j E 4 L D E 3 f S Z x d W 9 0 O y w m c X V v d D t T Z W N 0 a W 9 u M S 9 m Z W J y Z X J v L 0 F 1 d G 9 S Z W 1 v d m V k Q 2 9 s d W 1 u c z E u e 0 N v b H V t b j E 5 L D E 4 f S Z x d W 9 0 O y w m c X V v d D t T Z W N 0 a W 9 u M S 9 m Z W J y Z X J v L 0 F 1 d G 9 S Z W 1 v d m V k Q 2 9 s d W 1 u c z E u e 0 N v b H V t b j I w L D E 5 f S Z x d W 9 0 O y w m c X V v d D t T Z W N 0 a W 9 u M S 9 m Z W J y Z X J v L 0 F 1 d G 9 S Z W 1 v d m V k Q 2 9 s d W 1 u c z E u e 0 N v b H V t b j I x L D I w f S Z x d W 9 0 O y w m c X V v d D t T Z W N 0 a W 9 u M S 9 m Z W J y Z X J v L 0 F 1 d G 9 S Z W 1 v d m V k Q 2 9 s d W 1 u c z E u e 0 N v b H V t b j I y L D I x f S Z x d W 9 0 O y w m c X V v d D t T Z W N 0 a W 9 u M S 9 m Z W J y Z X J v L 0 F 1 d G 9 S Z W 1 v d m V k Q 2 9 s d W 1 u c z E u e 0 N v b H V t b j I z L D I y f S Z x d W 9 0 O y w m c X V v d D t T Z W N 0 a W 9 u M S 9 m Z W J y Z X J v L 0 F 1 d G 9 S Z W 1 v d m V k Q 2 9 s d W 1 u c z E u e 0 N v b H V t b j I 0 L D I z f S Z x d W 9 0 O y w m c X V v d D t T Z W N 0 a W 9 u M S 9 m Z W J y Z X J v L 0 F 1 d G 9 S Z W 1 v d m V k Q 2 9 s d W 1 u c z E u e 0 N v b H V t b j I 1 L D I 0 f S Z x d W 9 0 O y w m c X V v d D t T Z W N 0 a W 9 u M S 9 m Z W J y Z X J v L 0 F 1 d G 9 S Z W 1 v d m V k Q 2 9 s d W 1 u c z E u e 0 N v b H V t b j I 2 L D I 1 f S Z x d W 9 0 O y w m c X V v d D t T Z W N 0 a W 9 u M S 9 m Z W J y Z X J v L 0 F 1 d G 9 S Z W 1 v d m V k Q 2 9 s d W 1 u c z E u e 0 N v b H V t b j I 3 L D I 2 f S Z x d W 9 0 O y w m c X V v d D t T Z W N 0 a W 9 u M S 9 m Z W J y Z X J v L 0 F 1 d G 9 S Z W 1 v d m V k Q 2 9 s d W 1 u c z E u e 0 N v b H V t b j I 4 L D I 3 f S Z x d W 9 0 O y w m c X V v d D t T Z W N 0 a W 9 u M S 9 m Z W J y Z X J v L 0 F 1 d G 9 S Z W 1 v d m V k Q 2 9 s d W 1 u c z E u e 0 N v b H V t b j I 5 L D I 4 f S Z x d W 9 0 O y w m c X V v d D t T Z W N 0 a W 9 u M S 9 m Z W J y Z X J v L 0 F 1 d G 9 S Z W 1 v d m V k Q 2 9 s d W 1 u c z E u e 0 N v b H V t b j M w L D I 5 f S Z x d W 9 0 O y w m c X V v d D t T Z W N 0 a W 9 u M S 9 m Z W J y Z X J v L 0 F 1 d G 9 S Z W 1 v d m V k Q 2 9 s d W 1 u c z E u e 0 N v b H V t b j M x L D M w f S Z x d W 9 0 O y w m c X V v d D t T Z W N 0 a W 9 u M S 9 m Z W J y Z X J v L 0 F 1 d G 9 S Z W 1 v d m V k Q 2 9 s d W 1 u c z E u e 0 N v b H V t b j M y L D M x f S Z x d W 9 0 O y w m c X V v d D t T Z W N 0 a W 9 u M S 9 m Z W J y Z X J v L 0 F 1 d G 9 S Z W 1 v d m V k Q 2 9 s d W 1 u c z E u e 0 N v b H V t b j M z L D M y f S Z x d W 9 0 O y w m c X V v d D t T Z W N 0 a W 9 u M S 9 m Z W J y Z X J v L 0 F 1 d G 9 S Z W 1 v d m V k Q 2 9 s d W 1 u c z E u e 0 N v b H V t b j M 0 L D M z f S Z x d W 9 0 O y w m c X V v d D t T Z W N 0 a W 9 u M S 9 m Z W J y Z X J v L 0 F 1 d G 9 S Z W 1 v d m V k Q 2 9 s d W 1 u c z E u e 0 N v b H V t b j M 1 L D M 0 f S Z x d W 9 0 O y w m c X V v d D t T Z W N 0 a W 9 u M S 9 m Z W J y Z X J v L 0 F 1 d G 9 S Z W 1 v d m V k Q 2 9 s d W 1 u c z E u e 0 N v b H V t b j M 2 L D M 1 f S Z x d W 9 0 O y w m c X V v d D t T Z W N 0 a W 9 u M S 9 m Z W J y Z X J v L 0 F 1 d G 9 S Z W 1 v d m V k Q 2 9 s d W 1 u c z E u e 0 N v b H V t b j M 3 L D M 2 f S Z x d W 9 0 O y w m c X V v d D t T Z W N 0 a W 9 u M S 9 m Z W J y Z X J v L 0 F 1 d G 9 S Z W 1 v d m V k Q 2 9 s d W 1 u c z E u e 0 N v b H V t b j M 4 L D M 3 f S Z x d W 9 0 O y w m c X V v d D t T Z W N 0 a W 9 u M S 9 m Z W J y Z X J v L 0 F 1 d G 9 S Z W 1 v d m V k Q 2 9 s d W 1 u c z E u e 0 N v b H V t b j M 5 L D M 4 f S Z x d W 9 0 O y w m c X V v d D t T Z W N 0 a W 9 u M S 9 m Z W J y Z X J v L 0 F 1 d G 9 S Z W 1 v d m V k Q 2 9 s d W 1 u c z E u e 0 N v b H V t b j Q w L D M 5 f S Z x d W 9 0 O y w m c X V v d D t T Z W N 0 a W 9 u M S 9 m Z W J y Z X J v L 0 F 1 d G 9 S Z W 1 v d m V k Q 2 9 s d W 1 u c z E u e 0 N v b H V t b j Q x L D Q w f S Z x d W 9 0 O y w m c X V v d D t T Z W N 0 a W 9 u M S 9 m Z W J y Z X J v L 0 F 1 d G 9 S Z W 1 v d m V k Q 2 9 s d W 1 u c z E u e 0 N v b H V t b j Q y L D Q x f S Z x d W 9 0 O y w m c X V v d D t T Z W N 0 a W 9 u M S 9 m Z W J y Z X J v L 0 F 1 d G 9 S Z W 1 v d m V k Q 2 9 s d W 1 u c z E u e 0 N v b H V t b j Q z L D Q y f S Z x d W 9 0 O y w m c X V v d D t T Z W N 0 a W 9 u M S 9 m Z W J y Z X J v L 0 F 1 d G 9 S Z W 1 v d m V k Q 2 9 s d W 1 u c z E u e 0 N v b H V t b j Q 0 L D Q z f S Z x d W 9 0 O y w m c X V v d D t T Z W N 0 a W 9 u M S 9 m Z W J y Z X J v L 0 F 1 d G 9 S Z W 1 v d m V k Q 2 9 s d W 1 u c z E u e 0 N v b H V t b j Q 1 L D Q 0 f S Z x d W 9 0 O y w m c X V v d D t T Z W N 0 a W 9 u M S 9 m Z W J y Z X J v L 0 F 1 d G 9 S Z W 1 v d m V k Q 2 9 s d W 1 u c z E u e 0 N v b H V t b j Q 2 L D Q 1 f S Z x d W 9 0 O y w m c X V v d D t T Z W N 0 a W 9 u M S 9 m Z W J y Z X J v L 0 F 1 d G 9 S Z W 1 v d m V k Q 2 9 s d W 1 u c z E u e 0 N v b H V t b j Q 3 L D Q 2 f S Z x d W 9 0 O y w m c X V v d D t T Z W N 0 a W 9 u M S 9 m Z W J y Z X J v L 0 F 1 d G 9 S Z W 1 v d m V k Q 2 9 s d W 1 u c z E u e 0 N v b H V t b j Q 4 L D Q 3 f S Z x d W 9 0 O y w m c X V v d D t T Z W N 0 a W 9 u M S 9 m Z W J y Z X J v L 0 F 1 d G 9 S Z W 1 v d m V k Q 2 9 s d W 1 u c z E u e 0 N v b H V t b j Q 5 L D Q 4 f S Z x d W 9 0 O y w m c X V v d D t T Z W N 0 a W 9 u M S 9 m Z W J y Z X J v L 0 F 1 d G 9 S Z W 1 v d m V k Q 2 9 s d W 1 u c z E u e 0 N v b H V t b j U w L D Q 5 f S Z x d W 9 0 O y w m c X V v d D t T Z W N 0 a W 9 u M S 9 m Z W J y Z X J v L 0 F 1 d G 9 S Z W 1 v d m V k Q 2 9 s d W 1 u c z E u e 0 N v b H V t b j U x L D U w f S Z x d W 9 0 O y w m c X V v d D t T Z W N 0 a W 9 u M S 9 m Z W J y Z X J v L 0 F 1 d G 9 S Z W 1 v d m V k Q 2 9 s d W 1 u c z E u e 0 N v b H V t b j U y L D U x f S Z x d W 9 0 O y w m c X V v d D t T Z W N 0 a W 9 u M S 9 m Z W J y Z X J v L 0 F 1 d G 9 S Z W 1 v d m V k Q 2 9 s d W 1 u c z E u e 0 N v b H V t b j U z L D U y f S Z x d W 9 0 O y w m c X V v d D t T Z W N 0 a W 9 u M S 9 m Z W J y Z X J v L 0 F 1 d G 9 S Z W 1 v d m V k Q 2 9 s d W 1 u c z E u e 0 N v b H V t b j U 0 L D U z f S Z x d W 9 0 O y w m c X V v d D t T Z W N 0 a W 9 u M S 9 m Z W J y Z X J v L 0 F 1 d G 9 S Z W 1 v d m V k Q 2 9 s d W 1 u c z E u e 0 N v b H V t b j U 1 L D U 0 f S Z x d W 9 0 O y w m c X V v d D t T Z W N 0 a W 9 u M S 9 m Z W J y Z X J v L 0 F 1 d G 9 S Z W 1 v d m V k Q 2 9 s d W 1 u c z E u e 0 N v b H V t b j U 2 L D U 1 f S Z x d W 9 0 O y w m c X V v d D t T Z W N 0 a W 9 u M S 9 m Z W J y Z X J v L 0 F 1 d G 9 S Z W 1 v d m V k Q 2 9 s d W 1 u c z E u e 0 N v b H V t b j U 3 L D U 2 f S Z x d W 9 0 O y w m c X V v d D t T Z W N 0 a W 9 u M S 9 m Z W J y Z X J v L 0 F 1 d G 9 S Z W 1 v d m V k Q 2 9 s d W 1 u c z E u e 0 N v b H V t b j U 4 L D U 3 f S Z x d W 9 0 O y w m c X V v d D t T Z W N 0 a W 9 u M S 9 m Z W J y Z X J v L 0 F 1 d G 9 S Z W 1 v d m V k Q 2 9 s d W 1 u c z E u e 0 N v b H V t b j U 5 L D U 4 f S Z x d W 9 0 O y w m c X V v d D t T Z W N 0 a W 9 u M S 9 m Z W J y Z X J v L 0 F 1 d G 9 S Z W 1 v d m V k Q 2 9 s d W 1 u c z E u e 0 N v b H V t b j Y w L D U 5 f S Z x d W 9 0 O y w m c X V v d D t T Z W N 0 a W 9 u M S 9 m Z W J y Z X J v L 0 F 1 d G 9 S Z W 1 v d m V k Q 2 9 s d W 1 u c z E u e 0 N v b H V t b j Y x L D Y w f S Z x d W 9 0 O 1 0 s J n F 1 b 3 Q 7 Q 2 9 s d W 1 u Q 2 9 1 b n Q m c X V v d D s 6 N j E s J n F 1 b 3 Q 7 S 2 V 5 Q 2 9 s d W 1 u T m F t Z X M m c X V v d D s 6 W 1 0 s J n F 1 b 3 Q 7 Q 2 9 s d W 1 u S W R l b n R p d G l l c y Z x d W 9 0 O z p b J n F 1 b 3 Q 7 U 2 V j d G l v b j E v Z m V i c m V y b y 9 B d X R v U m V t b 3 Z l Z E N v b H V t b n M x L n t D b 2 x 1 b W 4 x L D B 9 J n F 1 b 3 Q 7 L C Z x d W 9 0 O 1 N l Y 3 R p b 2 4 x L 2 Z l Y n J l c m 8 v Q X V 0 b 1 J l b W 9 2 Z W R D b 2 x 1 b W 5 z M S 5 7 Q 2 9 s d W 1 u M i w x f S Z x d W 9 0 O y w m c X V v d D t T Z W N 0 a W 9 u M S 9 m Z W J y Z X J v L 0 F 1 d G 9 S Z W 1 v d m V k Q 2 9 s d W 1 u c z E u e 0 N v b H V t b j M s M n 0 m c X V v d D s s J n F 1 b 3 Q 7 U 2 V j d G l v b j E v Z m V i c m V y b y 9 B d X R v U m V t b 3 Z l Z E N v b H V t b n M x L n t D b 2 x 1 b W 4 0 L D N 9 J n F 1 b 3 Q 7 L C Z x d W 9 0 O 1 N l Y 3 R p b 2 4 x L 2 Z l Y n J l c m 8 v Q X V 0 b 1 J l b W 9 2 Z W R D b 2 x 1 b W 5 z M S 5 7 Q 2 9 s d W 1 u N S w 0 f S Z x d W 9 0 O y w m c X V v d D t T Z W N 0 a W 9 u M S 9 m Z W J y Z X J v L 0 F 1 d G 9 S Z W 1 v d m V k Q 2 9 s d W 1 u c z E u e 0 N v b H V t b j Y s N X 0 m c X V v d D s s J n F 1 b 3 Q 7 U 2 V j d G l v b j E v Z m V i c m V y b y 9 B d X R v U m V t b 3 Z l Z E N v b H V t b n M x L n t D b 2 x 1 b W 4 3 L D Z 9 J n F 1 b 3 Q 7 L C Z x d W 9 0 O 1 N l Y 3 R p b 2 4 x L 2 Z l Y n J l c m 8 v Q X V 0 b 1 J l b W 9 2 Z W R D b 2 x 1 b W 5 z M S 5 7 Q 2 9 s d W 1 u O C w 3 f S Z x d W 9 0 O y w m c X V v d D t T Z W N 0 a W 9 u M S 9 m Z W J y Z X J v L 0 F 1 d G 9 S Z W 1 v d m V k Q 2 9 s d W 1 u c z E u e 0 N v b H V t b j k s O H 0 m c X V v d D s s J n F 1 b 3 Q 7 U 2 V j d G l v b j E v Z m V i c m V y b y 9 B d X R v U m V t b 3 Z l Z E N v b H V t b n M x L n t D b 2 x 1 b W 4 x M C w 5 f S Z x d W 9 0 O y w m c X V v d D t T Z W N 0 a W 9 u M S 9 m Z W J y Z X J v L 0 F 1 d G 9 S Z W 1 v d m V k Q 2 9 s d W 1 u c z E u e 0 N v b H V t b j E x L D E w f S Z x d W 9 0 O y w m c X V v d D t T Z W N 0 a W 9 u M S 9 m Z W J y Z X J v L 0 F 1 d G 9 S Z W 1 v d m V k Q 2 9 s d W 1 u c z E u e 0 N v b H V t b j E y L D E x f S Z x d W 9 0 O y w m c X V v d D t T Z W N 0 a W 9 u M S 9 m Z W J y Z X J v L 0 F 1 d G 9 S Z W 1 v d m V k Q 2 9 s d W 1 u c z E u e 0 N v b H V t b j E z L D E y f S Z x d W 9 0 O y w m c X V v d D t T Z W N 0 a W 9 u M S 9 m Z W J y Z X J v L 0 F 1 d G 9 S Z W 1 v d m V k Q 2 9 s d W 1 u c z E u e 0 N v b H V t b j E 0 L D E z f S Z x d W 9 0 O y w m c X V v d D t T Z W N 0 a W 9 u M S 9 m Z W J y Z X J v L 0 F 1 d G 9 S Z W 1 v d m V k Q 2 9 s d W 1 u c z E u e 0 N v b H V t b j E 1 L D E 0 f S Z x d W 9 0 O y w m c X V v d D t T Z W N 0 a W 9 u M S 9 m Z W J y Z X J v L 0 F 1 d G 9 S Z W 1 v d m V k Q 2 9 s d W 1 u c z E u e 0 N v b H V t b j E 2 L D E 1 f S Z x d W 9 0 O y w m c X V v d D t T Z W N 0 a W 9 u M S 9 m Z W J y Z X J v L 0 F 1 d G 9 S Z W 1 v d m V k Q 2 9 s d W 1 u c z E u e 0 N v b H V t b j E 3 L D E 2 f S Z x d W 9 0 O y w m c X V v d D t T Z W N 0 a W 9 u M S 9 m Z W J y Z X J v L 0 F 1 d G 9 S Z W 1 v d m V k Q 2 9 s d W 1 u c z E u e 0 N v b H V t b j E 4 L D E 3 f S Z x d W 9 0 O y w m c X V v d D t T Z W N 0 a W 9 u M S 9 m Z W J y Z X J v L 0 F 1 d G 9 S Z W 1 v d m V k Q 2 9 s d W 1 u c z E u e 0 N v b H V t b j E 5 L D E 4 f S Z x d W 9 0 O y w m c X V v d D t T Z W N 0 a W 9 u M S 9 m Z W J y Z X J v L 0 F 1 d G 9 S Z W 1 v d m V k Q 2 9 s d W 1 u c z E u e 0 N v b H V t b j I w L D E 5 f S Z x d W 9 0 O y w m c X V v d D t T Z W N 0 a W 9 u M S 9 m Z W J y Z X J v L 0 F 1 d G 9 S Z W 1 v d m V k Q 2 9 s d W 1 u c z E u e 0 N v b H V t b j I x L D I w f S Z x d W 9 0 O y w m c X V v d D t T Z W N 0 a W 9 u M S 9 m Z W J y Z X J v L 0 F 1 d G 9 S Z W 1 v d m V k Q 2 9 s d W 1 u c z E u e 0 N v b H V t b j I y L D I x f S Z x d W 9 0 O y w m c X V v d D t T Z W N 0 a W 9 u M S 9 m Z W J y Z X J v L 0 F 1 d G 9 S Z W 1 v d m V k Q 2 9 s d W 1 u c z E u e 0 N v b H V t b j I z L D I y f S Z x d W 9 0 O y w m c X V v d D t T Z W N 0 a W 9 u M S 9 m Z W J y Z X J v L 0 F 1 d G 9 S Z W 1 v d m V k Q 2 9 s d W 1 u c z E u e 0 N v b H V t b j I 0 L D I z f S Z x d W 9 0 O y w m c X V v d D t T Z W N 0 a W 9 u M S 9 m Z W J y Z X J v L 0 F 1 d G 9 S Z W 1 v d m V k Q 2 9 s d W 1 u c z E u e 0 N v b H V t b j I 1 L D I 0 f S Z x d W 9 0 O y w m c X V v d D t T Z W N 0 a W 9 u M S 9 m Z W J y Z X J v L 0 F 1 d G 9 S Z W 1 v d m V k Q 2 9 s d W 1 u c z E u e 0 N v b H V t b j I 2 L D I 1 f S Z x d W 9 0 O y w m c X V v d D t T Z W N 0 a W 9 u M S 9 m Z W J y Z X J v L 0 F 1 d G 9 S Z W 1 v d m V k Q 2 9 s d W 1 u c z E u e 0 N v b H V t b j I 3 L D I 2 f S Z x d W 9 0 O y w m c X V v d D t T Z W N 0 a W 9 u M S 9 m Z W J y Z X J v L 0 F 1 d G 9 S Z W 1 v d m V k Q 2 9 s d W 1 u c z E u e 0 N v b H V t b j I 4 L D I 3 f S Z x d W 9 0 O y w m c X V v d D t T Z W N 0 a W 9 u M S 9 m Z W J y Z X J v L 0 F 1 d G 9 S Z W 1 v d m V k Q 2 9 s d W 1 u c z E u e 0 N v b H V t b j I 5 L D I 4 f S Z x d W 9 0 O y w m c X V v d D t T Z W N 0 a W 9 u M S 9 m Z W J y Z X J v L 0 F 1 d G 9 S Z W 1 v d m V k Q 2 9 s d W 1 u c z E u e 0 N v b H V t b j M w L D I 5 f S Z x d W 9 0 O y w m c X V v d D t T Z W N 0 a W 9 u M S 9 m Z W J y Z X J v L 0 F 1 d G 9 S Z W 1 v d m V k Q 2 9 s d W 1 u c z E u e 0 N v b H V t b j M x L D M w f S Z x d W 9 0 O y w m c X V v d D t T Z W N 0 a W 9 u M S 9 m Z W J y Z X J v L 0 F 1 d G 9 S Z W 1 v d m V k Q 2 9 s d W 1 u c z E u e 0 N v b H V t b j M y L D M x f S Z x d W 9 0 O y w m c X V v d D t T Z W N 0 a W 9 u M S 9 m Z W J y Z X J v L 0 F 1 d G 9 S Z W 1 v d m V k Q 2 9 s d W 1 u c z E u e 0 N v b H V t b j M z L D M y f S Z x d W 9 0 O y w m c X V v d D t T Z W N 0 a W 9 u M S 9 m Z W J y Z X J v L 0 F 1 d G 9 S Z W 1 v d m V k Q 2 9 s d W 1 u c z E u e 0 N v b H V t b j M 0 L D M z f S Z x d W 9 0 O y w m c X V v d D t T Z W N 0 a W 9 u M S 9 m Z W J y Z X J v L 0 F 1 d G 9 S Z W 1 v d m V k Q 2 9 s d W 1 u c z E u e 0 N v b H V t b j M 1 L D M 0 f S Z x d W 9 0 O y w m c X V v d D t T Z W N 0 a W 9 u M S 9 m Z W J y Z X J v L 0 F 1 d G 9 S Z W 1 v d m V k Q 2 9 s d W 1 u c z E u e 0 N v b H V t b j M 2 L D M 1 f S Z x d W 9 0 O y w m c X V v d D t T Z W N 0 a W 9 u M S 9 m Z W J y Z X J v L 0 F 1 d G 9 S Z W 1 v d m V k Q 2 9 s d W 1 u c z E u e 0 N v b H V t b j M 3 L D M 2 f S Z x d W 9 0 O y w m c X V v d D t T Z W N 0 a W 9 u M S 9 m Z W J y Z X J v L 0 F 1 d G 9 S Z W 1 v d m V k Q 2 9 s d W 1 u c z E u e 0 N v b H V t b j M 4 L D M 3 f S Z x d W 9 0 O y w m c X V v d D t T Z W N 0 a W 9 u M S 9 m Z W J y Z X J v L 0 F 1 d G 9 S Z W 1 v d m V k Q 2 9 s d W 1 u c z E u e 0 N v b H V t b j M 5 L D M 4 f S Z x d W 9 0 O y w m c X V v d D t T Z W N 0 a W 9 u M S 9 m Z W J y Z X J v L 0 F 1 d G 9 S Z W 1 v d m V k Q 2 9 s d W 1 u c z E u e 0 N v b H V t b j Q w L D M 5 f S Z x d W 9 0 O y w m c X V v d D t T Z W N 0 a W 9 u M S 9 m Z W J y Z X J v L 0 F 1 d G 9 S Z W 1 v d m V k Q 2 9 s d W 1 u c z E u e 0 N v b H V t b j Q x L D Q w f S Z x d W 9 0 O y w m c X V v d D t T Z W N 0 a W 9 u M S 9 m Z W J y Z X J v L 0 F 1 d G 9 S Z W 1 v d m V k Q 2 9 s d W 1 u c z E u e 0 N v b H V t b j Q y L D Q x f S Z x d W 9 0 O y w m c X V v d D t T Z W N 0 a W 9 u M S 9 m Z W J y Z X J v L 0 F 1 d G 9 S Z W 1 v d m V k Q 2 9 s d W 1 u c z E u e 0 N v b H V t b j Q z L D Q y f S Z x d W 9 0 O y w m c X V v d D t T Z W N 0 a W 9 u M S 9 m Z W J y Z X J v L 0 F 1 d G 9 S Z W 1 v d m V k Q 2 9 s d W 1 u c z E u e 0 N v b H V t b j Q 0 L D Q z f S Z x d W 9 0 O y w m c X V v d D t T Z W N 0 a W 9 u M S 9 m Z W J y Z X J v L 0 F 1 d G 9 S Z W 1 v d m V k Q 2 9 s d W 1 u c z E u e 0 N v b H V t b j Q 1 L D Q 0 f S Z x d W 9 0 O y w m c X V v d D t T Z W N 0 a W 9 u M S 9 m Z W J y Z X J v L 0 F 1 d G 9 S Z W 1 v d m V k Q 2 9 s d W 1 u c z E u e 0 N v b H V t b j Q 2 L D Q 1 f S Z x d W 9 0 O y w m c X V v d D t T Z W N 0 a W 9 u M S 9 m Z W J y Z X J v L 0 F 1 d G 9 S Z W 1 v d m V k Q 2 9 s d W 1 u c z E u e 0 N v b H V t b j Q 3 L D Q 2 f S Z x d W 9 0 O y w m c X V v d D t T Z W N 0 a W 9 u M S 9 m Z W J y Z X J v L 0 F 1 d G 9 S Z W 1 v d m V k Q 2 9 s d W 1 u c z E u e 0 N v b H V t b j Q 4 L D Q 3 f S Z x d W 9 0 O y w m c X V v d D t T Z W N 0 a W 9 u M S 9 m Z W J y Z X J v L 0 F 1 d G 9 S Z W 1 v d m V k Q 2 9 s d W 1 u c z E u e 0 N v b H V t b j Q 5 L D Q 4 f S Z x d W 9 0 O y w m c X V v d D t T Z W N 0 a W 9 u M S 9 m Z W J y Z X J v L 0 F 1 d G 9 S Z W 1 v d m V k Q 2 9 s d W 1 u c z E u e 0 N v b H V t b j U w L D Q 5 f S Z x d W 9 0 O y w m c X V v d D t T Z W N 0 a W 9 u M S 9 m Z W J y Z X J v L 0 F 1 d G 9 S Z W 1 v d m V k Q 2 9 s d W 1 u c z E u e 0 N v b H V t b j U x L D U w f S Z x d W 9 0 O y w m c X V v d D t T Z W N 0 a W 9 u M S 9 m Z W J y Z X J v L 0 F 1 d G 9 S Z W 1 v d m V k Q 2 9 s d W 1 u c z E u e 0 N v b H V t b j U y L D U x f S Z x d W 9 0 O y w m c X V v d D t T Z W N 0 a W 9 u M S 9 m Z W J y Z X J v L 0 F 1 d G 9 S Z W 1 v d m V k Q 2 9 s d W 1 u c z E u e 0 N v b H V t b j U z L D U y f S Z x d W 9 0 O y w m c X V v d D t T Z W N 0 a W 9 u M S 9 m Z W J y Z X J v L 0 F 1 d G 9 S Z W 1 v d m V k Q 2 9 s d W 1 u c z E u e 0 N v b H V t b j U 0 L D U z f S Z x d W 9 0 O y w m c X V v d D t T Z W N 0 a W 9 u M S 9 m Z W J y Z X J v L 0 F 1 d G 9 S Z W 1 v d m V k Q 2 9 s d W 1 u c z E u e 0 N v b H V t b j U 1 L D U 0 f S Z x d W 9 0 O y w m c X V v d D t T Z W N 0 a W 9 u M S 9 m Z W J y Z X J v L 0 F 1 d G 9 S Z W 1 v d m V k Q 2 9 s d W 1 u c z E u e 0 N v b H V t b j U 2 L D U 1 f S Z x d W 9 0 O y w m c X V v d D t T Z W N 0 a W 9 u M S 9 m Z W J y Z X J v L 0 F 1 d G 9 S Z W 1 v d m V k Q 2 9 s d W 1 u c z E u e 0 N v b H V t b j U 3 L D U 2 f S Z x d W 9 0 O y w m c X V v d D t T Z W N 0 a W 9 u M S 9 m Z W J y Z X J v L 0 F 1 d G 9 S Z W 1 v d m V k Q 2 9 s d W 1 u c z E u e 0 N v b H V t b j U 4 L D U 3 f S Z x d W 9 0 O y w m c X V v d D t T Z W N 0 a W 9 u M S 9 m Z W J y Z X J v L 0 F 1 d G 9 S Z W 1 v d m V k Q 2 9 s d W 1 u c z E u e 0 N v b H V t b j U 5 L D U 4 f S Z x d W 9 0 O y w m c X V v d D t T Z W N 0 a W 9 u M S 9 m Z W J y Z X J v L 0 F 1 d G 9 S Z W 1 v d m V k Q 2 9 s d W 1 u c z E u e 0 N v b H V t b j Y w L D U 5 f S Z x d W 9 0 O y w m c X V v d D t T Z W N 0 a W 9 u M S 9 m Z W J y Z X J v L 0 F 1 d G 9 S Z W 1 v d m V k Q 2 9 s d W 1 u c z E u e 0 N v b H V t b j Y x L D Y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m V i c m V y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m Z W J y Z X J v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z o w N T o 0 N S 4 2 M j g 1 N T c x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I C g y K S 9 B d X R v U m V t b 3 Z l Z E N v b H V t b n M x L n t D b 2 x 1 b W 4 x L D B 9 J n F 1 b 3 Q 7 L C Z x d W 9 0 O 1 N l Y 3 R p b 2 4 x L 2 Z l Y n J l c m 8 g K D I p L 0 F 1 d G 9 S Z W 1 v d m V k Q 2 9 s d W 1 u c z E u e 0 N v b H V t b j I s M X 0 m c X V v d D s s J n F 1 b 3 Q 7 U 2 V j d G l v b j E v Z m V i c m V y b y A o M i k v Q X V 0 b 1 J l b W 9 2 Z W R D b 2 x 1 b W 5 z M S 5 7 Q 2 9 s d W 1 u M y w y f S Z x d W 9 0 O y w m c X V v d D t T Z W N 0 a W 9 u M S 9 m Z W J y Z X J v I C g y K S 9 B d X R v U m V t b 3 Z l Z E N v b H V t b n M x L n t D b 2 x 1 b W 4 0 L D N 9 J n F 1 b 3 Q 7 L C Z x d W 9 0 O 1 N l Y 3 R p b 2 4 x L 2 Z l Y n J l c m 8 g K D I p L 0 F 1 d G 9 S Z W 1 v d m V k Q 2 9 s d W 1 u c z E u e 0 N v b H V t b j U s N H 0 m c X V v d D s s J n F 1 b 3 Q 7 U 2 V j d G l v b j E v Z m V i c m V y b y A o M i k v Q X V 0 b 1 J l b W 9 2 Z W R D b 2 x 1 b W 5 z M S 5 7 Q 2 9 s d W 1 u N i w 1 f S Z x d W 9 0 O y w m c X V v d D t T Z W N 0 a W 9 u M S 9 m Z W J y Z X J v I C g y K S 9 B d X R v U m V t b 3 Z l Z E N v b H V t b n M x L n t D b 2 x 1 b W 4 3 L D Z 9 J n F 1 b 3 Q 7 L C Z x d W 9 0 O 1 N l Y 3 R p b 2 4 x L 2 Z l Y n J l c m 8 g K D I p L 0 F 1 d G 9 S Z W 1 v d m V k Q 2 9 s d W 1 u c z E u e 0 N v b H V t b j g s N 3 0 m c X V v d D s s J n F 1 b 3 Q 7 U 2 V j d G l v b j E v Z m V i c m V y b y A o M i k v Q X V 0 b 1 J l b W 9 2 Z W R D b 2 x 1 b W 5 z M S 5 7 Q 2 9 s d W 1 u O S w 4 f S Z x d W 9 0 O y w m c X V v d D t T Z W N 0 a W 9 u M S 9 m Z W J y Z X J v I C g y K S 9 B d X R v U m V t b 3 Z l Z E N v b H V t b n M x L n t D b 2 x 1 b W 4 x M C w 5 f S Z x d W 9 0 O y w m c X V v d D t T Z W N 0 a W 9 u M S 9 m Z W J y Z X J v I C g y K S 9 B d X R v U m V t b 3 Z l Z E N v b H V t b n M x L n t D b 2 x 1 b W 4 x M S w x M H 0 m c X V v d D s s J n F 1 b 3 Q 7 U 2 V j d G l v b j E v Z m V i c m V y b y A o M i k v Q X V 0 b 1 J l b W 9 2 Z W R D b 2 x 1 b W 5 z M S 5 7 Q 2 9 s d W 1 u M T I s M T F 9 J n F 1 b 3 Q 7 L C Z x d W 9 0 O 1 N l Y 3 R p b 2 4 x L 2 Z l Y n J l c m 8 g K D I p L 0 F 1 d G 9 S Z W 1 v d m V k Q 2 9 s d W 1 u c z E u e 0 N v b H V t b j E z L D E y f S Z x d W 9 0 O y w m c X V v d D t T Z W N 0 a W 9 u M S 9 m Z W J y Z X J v I C g y K S 9 B d X R v U m V t b 3 Z l Z E N v b H V t b n M x L n t D b 2 x 1 b W 4 x N C w x M 3 0 m c X V v d D s s J n F 1 b 3 Q 7 U 2 V j d G l v b j E v Z m V i c m V y b y A o M i k v Q X V 0 b 1 J l b W 9 2 Z W R D b 2 x 1 b W 5 z M S 5 7 Q 2 9 s d W 1 u M T U s M T R 9 J n F 1 b 3 Q 7 L C Z x d W 9 0 O 1 N l Y 3 R p b 2 4 x L 2 Z l Y n J l c m 8 g K D I p L 0 F 1 d G 9 S Z W 1 v d m V k Q 2 9 s d W 1 u c z E u e 0 N v b H V t b j E 2 L D E 1 f S Z x d W 9 0 O y w m c X V v d D t T Z W N 0 a W 9 u M S 9 m Z W J y Z X J v I C g y K S 9 B d X R v U m V t b 3 Z l Z E N v b H V t b n M x L n t D b 2 x 1 b W 4 x N y w x N n 0 m c X V v d D s s J n F 1 b 3 Q 7 U 2 V j d G l v b j E v Z m V i c m V y b y A o M i k v Q X V 0 b 1 J l b W 9 2 Z W R D b 2 x 1 b W 5 z M S 5 7 Q 2 9 s d W 1 u M T g s M T d 9 J n F 1 b 3 Q 7 L C Z x d W 9 0 O 1 N l Y 3 R p b 2 4 x L 2 Z l Y n J l c m 8 g K D I p L 0 F 1 d G 9 S Z W 1 v d m V k Q 2 9 s d W 1 u c z E u e 0 N v b H V t b j E 5 L D E 4 f S Z x d W 9 0 O y w m c X V v d D t T Z W N 0 a W 9 u M S 9 m Z W J y Z X J v I C g y K S 9 B d X R v U m V t b 3 Z l Z E N v b H V t b n M x L n t D b 2 x 1 b W 4 y M C w x O X 0 m c X V v d D s s J n F 1 b 3 Q 7 U 2 V j d G l v b j E v Z m V i c m V y b y A o M i k v Q X V 0 b 1 J l b W 9 2 Z W R D b 2 x 1 b W 5 z M S 5 7 Q 2 9 s d W 1 u M j E s M j B 9 J n F 1 b 3 Q 7 L C Z x d W 9 0 O 1 N l Y 3 R p b 2 4 x L 2 Z l Y n J l c m 8 g K D I p L 0 F 1 d G 9 S Z W 1 v d m V k Q 2 9 s d W 1 u c z E u e 0 N v b H V t b j I y L D I x f S Z x d W 9 0 O y w m c X V v d D t T Z W N 0 a W 9 u M S 9 m Z W J y Z X J v I C g y K S 9 B d X R v U m V t b 3 Z l Z E N v b H V t b n M x L n t D b 2 x 1 b W 4 y M y w y M n 0 m c X V v d D s s J n F 1 b 3 Q 7 U 2 V j d G l v b j E v Z m V i c m V y b y A o M i k v Q X V 0 b 1 J l b W 9 2 Z W R D b 2 x 1 b W 5 z M S 5 7 Q 2 9 s d W 1 u M j Q s M j N 9 J n F 1 b 3 Q 7 L C Z x d W 9 0 O 1 N l Y 3 R p b 2 4 x L 2 Z l Y n J l c m 8 g K D I p L 0 F 1 d G 9 S Z W 1 v d m V k Q 2 9 s d W 1 u c z E u e 0 N v b H V t b j I 1 L D I 0 f S Z x d W 9 0 O y w m c X V v d D t T Z W N 0 a W 9 u M S 9 m Z W J y Z X J v I C g y K S 9 B d X R v U m V t b 3 Z l Z E N v b H V t b n M x L n t D b 2 x 1 b W 4 y N i w y N X 0 m c X V v d D s s J n F 1 b 3 Q 7 U 2 V j d G l v b j E v Z m V i c m V y b y A o M i k v Q X V 0 b 1 J l b W 9 2 Z W R D b 2 x 1 b W 5 z M S 5 7 Q 2 9 s d W 1 u M j c s M j Z 9 J n F 1 b 3 Q 7 L C Z x d W 9 0 O 1 N l Y 3 R p b 2 4 x L 2 Z l Y n J l c m 8 g K D I p L 0 F 1 d G 9 S Z W 1 v d m V k Q 2 9 s d W 1 u c z E u e 0 N v b H V t b j I 4 L D I 3 f S Z x d W 9 0 O y w m c X V v d D t T Z W N 0 a W 9 u M S 9 m Z W J y Z X J v I C g y K S 9 B d X R v U m V t b 3 Z l Z E N v b H V t b n M x L n t D b 2 x 1 b W 4 y O S w y O H 0 m c X V v d D s s J n F 1 b 3 Q 7 U 2 V j d G l v b j E v Z m V i c m V y b y A o M i k v Q X V 0 b 1 J l b W 9 2 Z W R D b 2 x 1 b W 5 z M S 5 7 Q 2 9 s d W 1 u M z A s M j l 9 J n F 1 b 3 Q 7 L C Z x d W 9 0 O 1 N l Y 3 R p b 2 4 x L 2 Z l Y n J l c m 8 g K D I p L 0 F 1 d G 9 S Z W 1 v d m V k Q 2 9 s d W 1 u c z E u e 0 N v b H V t b j M x L D M w f S Z x d W 9 0 O y w m c X V v d D t T Z W N 0 a W 9 u M S 9 m Z W J y Z X J v I C g y K S 9 B d X R v U m V t b 3 Z l Z E N v b H V t b n M x L n t D b 2 x 1 b W 4 z M i w z M X 0 m c X V v d D s s J n F 1 b 3 Q 7 U 2 V j d G l v b j E v Z m V i c m V y b y A o M i k v Q X V 0 b 1 J l b W 9 2 Z W R D b 2 x 1 b W 5 z M S 5 7 Q 2 9 s d W 1 u M z M s M z J 9 J n F 1 b 3 Q 7 L C Z x d W 9 0 O 1 N l Y 3 R p b 2 4 x L 2 Z l Y n J l c m 8 g K D I p L 0 F 1 d G 9 S Z W 1 v d m V k Q 2 9 s d W 1 u c z E u e 0 N v b H V t b j M 0 L D M z f S Z x d W 9 0 O y w m c X V v d D t T Z W N 0 a W 9 u M S 9 m Z W J y Z X J v I C g y K S 9 B d X R v U m V t b 3 Z l Z E N v b H V t b n M x L n t D b 2 x 1 b W 4 z N S w z N H 0 m c X V v d D s s J n F 1 b 3 Q 7 U 2 V j d G l v b j E v Z m V i c m V y b y A o M i k v Q X V 0 b 1 J l b W 9 2 Z W R D b 2 x 1 b W 5 z M S 5 7 Q 2 9 s d W 1 u M z Y s M z V 9 J n F 1 b 3 Q 7 L C Z x d W 9 0 O 1 N l Y 3 R p b 2 4 x L 2 Z l Y n J l c m 8 g K D I p L 0 F 1 d G 9 S Z W 1 v d m V k Q 2 9 s d W 1 u c z E u e 0 N v b H V t b j M 3 L D M 2 f S Z x d W 9 0 O y w m c X V v d D t T Z W N 0 a W 9 u M S 9 m Z W J y Z X J v I C g y K S 9 B d X R v U m V t b 3 Z l Z E N v b H V t b n M x L n t D b 2 x 1 b W 4 z O C w z N 3 0 m c X V v d D s s J n F 1 b 3 Q 7 U 2 V j d G l v b j E v Z m V i c m V y b y A o M i k v Q X V 0 b 1 J l b W 9 2 Z W R D b 2 x 1 b W 5 z M S 5 7 Q 2 9 s d W 1 u M z k s M z h 9 J n F 1 b 3 Q 7 L C Z x d W 9 0 O 1 N l Y 3 R p b 2 4 x L 2 Z l Y n J l c m 8 g K D I p L 0 F 1 d G 9 S Z W 1 v d m V k Q 2 9 s d W 1 u c z E u e 0 N v b H V t b j Q w L D M 5 f S Z x d W 9 0 O y w m c X V v d D t T Z W N 0 a W 9 u M S 9 m Z W J y Z X J v I C g y K S 9 B d X R v U m V t b 3 Z l Z E N v b H V t b n M x L n t D b 2 x 1 b W 4 0 M S w 0 M H 0 m c X V v d D s s J n F 1 b 3 Q 7 U 2 V j d G l v b j E v Z m V i c m V y b y A o M i k v Q X V 0 b 1 J l b W 9 2 Z W R D b 2 x 1 b W 5 z M S 5 7 Q 2 9 s d W 1 u N D I s N D F 9 J n F 1 b 3 Q 7 L C Z x d W 9 0 O 1 N l Y 3 R p b 2 4 x L 2 Z l Y n J l c m 8 g K D I p L 0 F 1 d G 9 S Z W 1 v d m V k Q 2 9 s d W 1 u c z E u e 0 N v b H V t b j Q z L D Q y f S Z x d W 9 0 O y w m c X V v d D t T Z W N 0 a W 9 u M S 9 m Z W J y Z X J v I C g y K S 9 B d X R v U m V t b 3 Z l Z E N v b H V t b n M x L n t D b 2 x 1 b W 4 0 N C w 0 M 3 0 m c X V v d D s s J n F 1 b 3 Q 7 U 2 V j d G l v b j E v Z m V i c m V y b y A o M i k v Q X V 0 b 1 J l b W 9 2 Z W R D b 2 x 1 b W 5 z M S 5 7 Q 2 9 s d W 1 u N D U s N D R 9 J n F 1 b 3 Q 7 L C Z x d W 9 0 O 1 N l Y 3 R p b 2 4 x L 2 Z l Y n J l c m 8 g K D I p L 0 F 1 d G 9 S Z W 1 v d m V k Q 2 9 s d W 1 u c z E u e 0 N v b H V t b j Q 2 L D Q 1 f S Z x d W 9 0 O y w m c X V v d D t T Z W N 0 a W 9 u M S 9 m Z W J y Z X J v I C g y K S 9 B d X R v U m V t b 3 Z l Z E N v b H V t b n M x L n t D b 2 x 1 b W 4 0 N y w 0 N n 0 m c X V v d D s s J n F 1 b 3 Q 7 U 2 V j d G l v b j E v Z m V i c m V y b y A o M i k v Q X V 0 b 1 J l b W 9 2 Z W R D b 2 x 1 b W 5 z M S 5 7 Q 2 9 s d W 1 u N D g s N D d 9 J n F 1 b 3 Q 7 L C Z x d W 9 0 O 1 N l Y 3 R p b 2 4 x L 2 Z l Y n J l c m 8 g K D I p L 0 F 1 d G 9 S Z W 1 v d m V k Q 2 9 s d W 1 u c z E u e 0 N v b H V t b j Q 5 L D Q 4 f S Z x d W 9 0 O y w m c X V v d D t T Z W N 0 a W 9 u M S 9 m Z W J y Z X J v I C g y K S 9 B d X R v U m V t b 3 Z l Z E N v b H V t b n M x L n t D b 2 x 1 b W 4 1 M C w 0 O X 0 m c X V v d D s s J n F 1 b 3 Q 7 U 2 V j d G l v b j E v Z m V i c m V y b y A o M i k v Q X V 0 b 1 J l b W 9 2 Z W R D b 2 x 1 b W 5 z M S 5 7 Q 2 9 s d W 1 u N T E s N T B 9 J n F 1 b 3 Q 7 L C Z x d W 9 0 O 1 N l Y 3 R p b 2 4 x L 2 Z l Y n J l c m 8 g K D I p L 0 F 1 d G 9 S Z W 1 v d m V k Q 2 9 s d W 1 u c z E u e 0 N v b H V t b j U y L D U x f S Z x d W 9 0 O y w m c X V v d D t T Z W N 0 a W 9 u M S 9 m Z W J y Z X J v I C g y K S 9 B d X R v U m V t b 3 Z l Z E N v b H V t b n M x L n t D b 2 x 1 b W 4 1 M y w 1 M n 0 m c X V v d D s s J n F 1 b 3 Q 7 U 2 V j d G l v b j E v Z m V i c m V y b y A o M i k v Q X V 0 b 1 J l b W 9 2 Z W R D b 2 x 1 b W 5 z M S 5 7 Q 2 9 s d W 1 u N T Q s N T N 9 J n F 1 b 3 Q 7 L C Z x d W 9 0 O 1 N l Y 3 R p b 2 4 x L 2 Z l Y n J l c m 8 g K D I p L 0 F 1 d G 9 S Z W 1 v d m V k Q 2 9 s d W 1 u c z E u e 0 N v b H V t b j U 1 L D U 0 f S Z x d W 9 0 O y w m c X V v d D t T Z W N 0 a W 9 u M S 9 m Z W J y Z X J v I C g y K S 9 B d X R v U m V t b 3 Z l Z E N v b H V t b n M x L n t D b 2 x 1 b W 4 1 N i w 1 N X 0 m c X V v d D s s J n F 1 b 3 Q 7 U 2 V j d G l v b j E v Z m V i c m V y b y A o M i k v Q X V 0 b 1 J l b W 9 2 Z W R D b 2 x 1 b W 5 z M S 5 7 Q 2 9 s d W 1 u N T c s N T Z 9 J n F 1 b 3 Q 7 L C Z x d W 9 0 O 1 N l Y 3 R p b 2 4 x L 2 Z l Y n J l c m 8 g K D I p L 0 F 1 d G 9 S Z W 1 v d m V k Q 2 9 s d W 1 u c z E u e 0 N v b H V t b j U 4 L D U 3 f S Z x d W 9 0 O y w m c X V v d D t T Z W N 0 a W 9 u M S 9 m Z W J y Z X J v I C g y K S 9 B d X R v U m V t b 3 Z l Z E N v b H V t b n M x L n t D b 2 x 1 b W 4 1 O S w 1 O H 0 m c X V v d D s s J n F 1 b 3 Q 7 U 2 V j d G l v b j E v Z m V i c m V y b y A o M i k v Q X V 0 b 1 J l b W 9 2 Z W R D b 2 x 1 b W 5 z M S 5 7 Q 2 9 s d W 1 u N j A s N T l 9 J n F 1 b 3 Q 7 L C Z x d W 9 0 O 1 N l Y 3 R p b 2 4 x L 2 Z l Y n J l c m 8 g K D I p L 0 F 1 d G 9 S Z W 1 v d m V k Q 2 9 s d W 1 u c z E u e 0 N v b H V t b j Y x L D Y w f S Z x d W 9 0 O 1 0 s J n F 1 b 3 Q 7 Q 2 9 s d W 1 u Q 2 9 1 b n Q m c X V v d D s 6 N j E s J n F 1 b 3 Q 7 S 2 V 5 Q 2 9 s d W 1 u T m F t Z X M m c X V v d D s 6 W 1 0 s J n F 1 b 3 Q 7 Q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Z l Y n J l c m 8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8 Q C Q z 1 U Y d k 6 + U X + 4 Q M 9 i p w A A A A A C A A A A A A A D Z g A A w A A A A B A A A A C 2 m t X P O 8 0 Y F 5 1 M y 1 K f j o l g A A A A A A S A A A C g A A A A E A A A A J H x A c C J e K 9 2 f / G I L c H A w S B Q A A A A 2 q f G t w z W o p h N 7 + 7 w o A P E G 3 G v Z + S A m 5 F N Y V + u s I j L + 6 J E r 5 l 8 3 n A B 4 / j p y E 5 c f 8 N y s + G j 4 A N C w 8 E n A 9 2 0 / h W E 3 E k t O U 1 8 n m J Y A W w k r 8 p N q + c U A A A A + h t d P 1 J 4 0 Z m O u b L F J b j N E 9 Z q 8 m 8 = < / D a t a M a s h u p > 
</file>

<file path=customXml/itemProps1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P2 Presupuesto Aprobado-Ejec </vt:lpstr>
      <vt:lpstr>insumo_presupuesto</vt:lpstr>
      <vt:lpstr>Hoja3</vt:lpstr>
      <vt:lpstr>Hoja4</vt:lpstr>
      <vt:lpstr>febrero (2)</vt:lpstr>
      <vt:lpstr>Hoja2</vt:lpstr>
      <vt:lpstr>Hoja1</vt:lpstr>
      <vt:lpstr>P3 Ejecucion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Mildred Medina Batista</cp:lastModifiedBy>
  <cp:revision/>
  <cp:lastPrinted>2022-02-10T21:02:06Z</cp:lastPrinted>
  <dcterms:created xsi:type="dcterms:W3CDTF">2021-07-29T18:58:50Z</dcterms:created>
  <dcterms:modified xsi:type="dcterms:W3CDTF">2022-03-10T21:42:58Z</dcterms:modified>
  <cp:category/>
  <cp:contentStatus/>
</cp:coreProperties>
</file>