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4. ABRIL 2026\REPORTE PROVEEDORES\"/>
    </mc:Choice>
  </mc:AlternateContent>
  <xr:revisionPtr revIDLastSave="0" documentId="13_ncr:1_{06EF9A25-FDAB-42A9-A2D6-79DB945F60FC}" xr6:coauthVersionLast="47" xr6:coauthVersionMax="47" xr10:uidLastSave="{00000000-0000-0000-0000-000000000000}"/>
  <bookViews>
    <workbookView xWindow="-120" yWindow="-120" windowWidth="20730" windowHeight="11040" xr2:uid="{BA5AA280-77C5-4EBC-B46C-1D1324C826E9}"/>
  </bookViews>
  <sheets>
    <sheet name="PAGOS A PROVEEDORES" sheetId="1" r:id="rId1"/>
  </sheets>
  <definedNames>
    <definedName name="_xlnm._FilterDatabase" localSheetId="0" hidden="1">'PAGOS A PROVEEDORES'!$C$8:$M$51</definedName>
    <definedName name="_xlnm.Print_Area" localSheetId="0">'PAGOS A PROVEEDORES'!$A$1:$M$62</definedName>
    <definedName name="_xlnm.Print_Titles" localSheetId="0">'PAGOS A PROVEEDORES'!$1:$8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I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13" i="1"/>
  <c r="L13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J18" i="1"/>
  <c r="J27" i="1"/>
  <c r="J26" i="1"/>
  <c r="J25" i="1"/>
  <c r="J24" i="1"/>
  <c r="J23" i="1"/>
  <c r="J22" i="1"/>
  <c r="J21" i="1"/>
  <c r="J20" i="1"/>
  <c r="J19" i="1"/>
  <c r="J17" i="1"/>
  <c r="J9" i="1"/>
  <c r="J15" i="1"/>
  <c r="J10" i="1"/>
  <c r="J11" i="1"/>
  <c r="K50" i="1"/>
  <c r="J16" i="1"/>
  <c r="J12" i="1"/>
  <c r="J14" i="1"/>
  <c r="L9" i="1" l="1"/>
</calcChain>
</file>

<file path=xl/sharedStrings.xml><?xml version="1.0" encoding="utf-8"?>
<sst xmlns="http://schemas.openxmlformats.org/spreadsheetml/2006/main" count="187" uniqueCount="129">
  <si>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</si>
  <si>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</si>
  <si>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</si>
  <si>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</si>
  <si>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</si>
  <si>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</si>
  <si>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</si>
  <si>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</si>
  <si>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</si>
  <si>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</si>
  <si>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</si>
  <si>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</si>
  <si>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</si>
  <si>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</si>
  <si>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</si>
  <si>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</si>
  <si>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 xml:space="preserve">Diana Mojica-  Encargada División Contabilidad </t>
  </si>
  <si>
    <t>Link:</t>
  </si>
  <si>
    <t>Informe mensual de cuentas por pagar (sb.gob.do)</t>
  </si>
  <si>
    <t>COMPANIA DOMINICANA DE TELEFONOS S A</t>
  </si>
  <si>
    <t>INMOBILIARIA OZAMA SRL</t>
  </si>
  <si>
    <t>****</t>
  </si>
  <si>
    <t>58-1276168</t>
  </si>
  <si>
    <t>LexisNexis Risk Solutions FL Inc</t>
  </si>
  <si>
    <t>Suministro de combustible flotilla SB</t>
  </si>
  <si>
    <t>BANQUETES Y BOCADILLOS LMA SRL</t>
  </si>
  <si>
    <t>AGUA CRYSTAL S A</t>
  </si>
  <si>
    <t>AYUNTAMIENTO DEL MUNICIPIO DE SANTIAGO</t>
  </si>
  <si>
    <t>Servicios de alquiler de parqueos para los colaboradores de la Superintendencia De Bancos</t>
  </si>
  <si>
    <t>Servicio de almuerzo para los colaboradores de la SB</t>
  </si>
  <si>
    <t>Renovación licencia “Solución Bridger Insight Xg De Lexisnexis"</t>
  </si>
  <si>
    <t>B1500000359</t>
  </si>
  <si>
    <t>B1500000358</t>
  </si>
  <si>
    <t>B1500000355</t>
  </si>
  <si>
    <t>B1500000357</t>
  </si>
  <si>
    <t>Servicios telefonicos para la SB</t>
  </si>
  <si>
    <t>LISA FLOR SRL</t>
  </si>
  <si>
    <t>GBM DOMINICANA S A</t>
  </si>
  <si>
    <t>Renovacion de Microsoft Azure y Marketplace</t>
  </si>
  <si>
    <t>SAFEONE SECURITY COMPANY SR.L.</t>
  </si>
  <si>
    <t>Servicios de Seguridad Fisica</t>
  </si>
  <si>
    <t>CARMEN LUISA MARTINEZ COSS</t>
  </si>
  <si>
    <t>Honorarios por Servicios de Asesoria Legal Externa</t>
  </si>
  <si>
    <t>PRICEWATERHOUSECOOPERS REPUBLICA DOMINICANA SRL</t>
  </si>
  <si>
    <t>Servicios de consultoria externa</t>
  </si>
  <si>
    <t>ALS DOMINICAN REPUBLIC SAS</t>
  </si>
  <si>
    <t>CASTAÑOS SERVICIOS LEGALES SRL</t>
  </si>
  <si>
    <t>RAMIREZ Y MOJICA ENVOY PACK COURIER EXPRESS  SRL.</t>
  </si>
  <si>
    <t>Adquisicion de Componentes tecnologicos para la SB</t>
  </si>
  <si>
    <t>INVERSIONES EXPRESS SRL</t>
  </si>
  <si>
    <t>Renovacion de servicios en la nuve</t>
  </si>
  <si>
    <t>DISTRIBUIDORA RICCA E SANA DI M C SRL</t>
  </si>
  <si>
    <t xml:space="preserve">Materiales de Cafeteria </t>
  </si>
  <si>
    <t>TECNOELITE SRL</t>
  </si>
  <si>
    <t>Adquisicion de Luminarias para la sede central y dependencias</t>
  </si>
  <si>
    <t>Servicios de laboratorio para realizar análisis microbiologicos y calidad del agua de consumo humano</t>
  </si>
  <si>
    <t>EMERITUS</t>
  </si>
  <si>
    <t>Servicio de capacitación</t>
  </si>
  <si>
    <t>JC PICHARDO ENTERTAIMENT SRL</t>
  </si>
  <si>
    <t>GTI SISTEMAS DE SEGURIDAD SRL</t>
  </si>
  <si>
    <t>Plan de soporte de la plataforma de lectores biometricos por 1 año</t>
  </si>
  <si>
    <t>COLECTOR CONTRIBUCIONES AL INAVI</t>
  </si>
  <si>
    <t>Servicios Funebres a Colaboradores Activos y Pensionados</t>
  </si>
  <si>
    <t>PUBLIMONITOR E I R L</t>
  </si>
  <si>
    <t>Servicio de Monitoreo en Medios</t>
  </si>
  <si>
    <t>EMPRESA DISTRIBUIDORA DE ELECTRICIDAD DEL ESTE S A</t>
  </si>
  <si>
    <t>Energia eléctrica Sede central</t>
  </si>
  <si>
    <t>COLOMBA MARGARITA ALTAGRACIA LAMARCHE ALIES</t>
  </si>
  <si>
    <t>Honorarios Por Servicios Legales</t>
  </si>
  <si>
    <t>EDENORTE DOMINICANA S A</t>
  </si>
  <si>
    <t>Servicios Electricos ORN</t>
  </si>
  <si>
    <t>TOTALENERGIES MARKETING DOMINICANA SA</t>
  </si>
  <si>
    <t>MEDIAEXPRESS COM DO SRL</t>
  </si>
  <si>
    <t>Servicios de monitoreo de publicidad de la SB</t>
  </si>
  <si>
    <t>00101910370</t>
  </si>
  <si>
    <t>SANDRA MARGARITA LEROUX PICHARDO</t>
  </si>
  <si>
    <t>Servicios de Notarizacion</t>
  </si>
  <si>
    <t>Servicio de almuerzo para los colaboradores</t>
  </si>
  <si>
    <t>FUMIGADORA PAREDES SRL</t>
  </si>
  <si>
    <t>Servicio de Fumigacion</t>
  </si>
  <si>
    <t>TURISTRANS TRANSPORTE Y SERVICIOS SRL</t>
  </si>
  <si>
    <t>Servicios de Transporte para colaboradores</t>
  </si>
  <si>
    <t>EDITORA LISTIN DIARIO S A</t>
  </si>
  <si>
    <t>Servicios de Publicaciones de avisos a traves de medios de comunicación social e impresos</t>
  </si>
  <si>
    <t>Suministro de agua embotellada para</t>
  </si>
  <si>
    <t>GREEN LOVE SRL</t>
  </si>
  <si>
    <t>Servicio De Recolección De Residuos Reciclables</t>
  </si>
  <si>
    <t>Suministro de agua embotellada</t>
  </si>
  <si>
    <t>Pago de proceso de solicitud no objecion uso de suelo correspondiente al parque de la ORN</t>
  </si>
  <si>
    <t>TECNAS EIRL</t>
  </si>
  <si>
    <t xml:space="preserve">Servicio de Mantenimiento Ascensor </t>
  </si>
  <si>
    <t>E450000109164</t>
  </si>
  <si>
    <t>B1500001649</t>
  </si>
  <si>
    <t>E450000000821</t>
  </si>
  <si>
    <t>E450000000001</t>
  </si>
  <si>
    <t>B1500000036</t>
  </si>
  <si>
    <t>E450000000016</t>
  </si>
  <si>
    <t>B1500000082</t>
  </si>
  <si>
    <t>E450000109709</t>
  </si>
  <si>
    <t>B1500000097</t>
  </si>
  <si>
    <t>B1500000075</t>
  </si>
  <si>
    <t>E450000000430</t>
  </si>
  <si>
    <t>B1500000197</t>
  </si>
  <si>
    <t>B1500000185</t>
  </si>
  <si>
    <t>E450000000182</t>
  </si>
  <si>
    <t>B1500000084</t>
  </si>
  <si>
    <t>E450000000002</t>
  </si>
  <si>
    <t>E450000000120</t>
  </si>
  <si>
    <t>B1500000624</t>
  </si>
  <si>
    <t>E450000086435</t>
  </si>
  <si>
    <t>B1500000233</t>
  </si>
  <si>
    <t>B1500000232</t>
  </si>
  <si>
    <t>E450000121879</t>
  </si>
  <si>
    <t>E450000066606</t>
  </si>
  <si>
    <t>E450000000004</t>
  </si>
  <si>
    <t>B1500000253</t>
  </si>
  <si>
    <t>E450000066587</t>
  </si>
  <si>
    <t>E450000000010</t>
  </si>
  <si>
    <t>B1500001070</t>
  </si>
  <si>
    <t>E450000002074</t>
  </si>
  <si>
    <t>E450000006244</t>
  </si>
  <si>
    <t>B1500000683</t>
  </si>
  <si>
    <t>E450000007441</t>
  </si>
  <si>
    <t>B1500009148</t>
  </si>
  <si>
    <t>E450000000210</t>
  </si>
  <si>
    <t>Corte 30 de Abril 2026</t>
  </si>
  <si>
    <t>Servicios de catering para actividad de reconocimiento al desempeño de colaboradores</t>
  </si>
  <si>
    <t>** Proveedores internacionales o instituciondes del Estado.</t>
  </si>
  <si>
    <t>Servicios de entretenimiento para actividad de reconocimiento de la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</si>
</sst>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2"/>
      <name val="Calibri"/>
      <family val="2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E28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2" applyFont="1"/>
    <xf numFmtId="0" fontId="10" fillId="0" borderId="0" xfId="0" applyFont="1" applyAlignment="1">
      <alignment horizontal="center"/>
    </xf>
    <xf numFmtId="40" fontId="10" fillId="0" borderId="1" xfId="1" applyNumberFormat="1" applyFon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3" fontId="11" fillId="0" borderId="0" xfId="1" applyFont="1" applyBorder="1"/>
    <xf numFmtId="0" fontId="11" fillId="0" borderId="0" xfId="0" applyFont="1"/>
    <xf numFmtId="43" fontId="3" fillId="0" borderId="0" xfId="1" applyFont="1" applyBorder="1"/>
    <xf numFmtId="40" fontId="10" fillId="0" borderId="0" xfId="1" applyNumberFormat="1" applyFont="1" applyBorder="1"/>
    <xf numFmtId="43" fontId="8" fillId="0" borderId="0" xfId="1" applyFont="1" applyAlignment="1">
      <alignment horizontal="center"/>
    </xf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40" fontId="12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2" applyFont="1"/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0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85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96"/>
  <sheetViews>
    <sheetView showGridLines="0" tabSelected="1" view="pageBreakPreview" topLeftCell="B10" zoomScale="70" zoomScaleNormal="70" zoomScaleSheetLayoutView="70" workbookViewId="0">
      <selection activeCell="F18" sqref="F18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0.28515625" style="3" customWidth="1"/>
    <col min="6" max="6" width="98.5703125" style="3" customWidth="1"/>
    <col min="7" max="7" width="17.28515625" style="3" bestFit="1" customWidth="1"/>
    <col min="8" max="8" width="13.28515625" style="4" customWidth="1"/>
    <col min="9" max="9" width="18.28515625" style="1" customWidth="1"/>
    <col min="10" max="10" width="11.140625" style="3" bestFit="1" customWidth="1"/>
    <col min="11" max="11" width="19.7109375" style="1" customWidth="1"/>
    <col min="12" max="12" width="18.42578125" style="1" bestFit="1" customWidth="1"/>
    <col min="13" max="13" width="22.85546875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7"/>
      <c r="F3" s="37"/>
    </row>
    <row r="4" spans="3:13" ht="29.25" customHeight="1" x14ac:dyDescent="0.25">
      <c r="C4" s="5"/>
      <c r="D4" s="6"/>
      <c r="E4" s="7"/>
      <c r="F4" s="7"/>
    </row>
    <row r="5" spans="3:13" ht="23.25" x14ac:dyDescent="0.25">
      <c r="C5" s="8" t="s">
        <v>15</v>
      </c>
      <c r="D5" s="8"/>
    </row>
    <row r="6" spans="3:13" ht="23.25" x14ac:dyDescent="0.25">
      <c r="C6" s="8" t="s">
        <v>125</v>
      </c>
      <c r="D6" s="8"/>
    </row>
    <row r="7" spans="3:13" ht="24" customHeight="1" x14ac:dyDescent="0.25">
      <c r="C7" s="8" t="s">
        <v>14</v>
      </c>
      <c r="D7" s="8"/>
    </row>
    <row r="8" spans="3:13" s="9" customFormat="1" ht="42" customHeight="1" x14ac:dyDescent="0.25">
      <c r="C8" s="33" t="s">
        <v>13</v>
      </c>
      <c r="D8" s="33" t="s">
        <v>12</v>
      </c>
      <c r="E8" s="36" t="s">
        <v>11</v>
      </c>
      <c r="F8" s="34" t="s">
        <v>10</v>
      </c>
      <c r="G8" s="33" t="s">
        <v>9</v>
      </c>
      <c r="H8" s="33" t="s">
        <v>8</v>
      </c>
      <c r="I8" s="35" t="s">
        <v>7</v>
      </c>
      <c r="J8" s="33" t="s">
        <v>6</v>
      </c>
      <c r="K8" s="35" t="s">
        <v>5</v>
      </c>
      <c r="L8" s="35" t="s">
        <v>4</v>
      </c>
      <c r="M8" s="33" t="s">
        <v>3</v>
      </c>
    </row>
    <row r="9" spans="3:13" ht="18.75" customHeight="1" x14ac:dyDescent="0.25">
      <c r="C9" s="30">
        <v>1</v>
      </c>
      <c r="D9" s="27">
        <v>101001577</v>
      </c>
      <c r="E9" s="26" t="s">
        <v>19</v>
      </c>
      <c r="F9" s="26" t="s">
        <v>35</v>
      </c>
      <c r="G9" s="27" t="s">
        <v>91</v>
      </c>
      <c r="H9" s="28">
        <v>46139</v>
      </c>
      <c r="I9" s="29">
        <v>1824301.5</v>
      </c>
      <c r="J9" s="28">
        <f t="shared" ref="J9:J49" si="0">+EDATE(H9,1)</f>
        <v>46169</v>
      </c>
      <c r="K9" s="29">
        <v>0</v>
      </c>
      <c r="L9" s="29">
        <f t="shared" ref="L9:L49" si="1">+I9</f>
        <v>1824301.5</v>
      </c>
      <c r="M9" s="30" t="s">
        <v>2</v>
      </c>
    </row>
    <row r="10" spans="3:13" ht="18.75" customHeight="1" x14ac:dyDescent="0.25">
      <c r="C10" s="30">
        <v>2</v>
      </c>
      <c r="D10" s="27">
        <v>101722487</v>
      </c>
      <c r="E10" s="26" t="s">
        <v>36</v>
      </c>
      <c r="F10" s="26" t="s">
        <v>126</v>
      </c>
      <c r="G10" s="27" t="s">
        <v>92</v>
      </c>
      <c r="H10" s="28">
        <v>46136</v>
      </c>
      <c r="I10" s="29">
        <v>1363107.5</v>
      </c>
      <c r="J10" s="28">
        <f t="shared" si="0"/>
        <v>46166</v>
      </c>
      <c r="K10" s="29">
        <v>0</v>
      </c>
      <c r="L10" s="29">
        <f t="shared" si="1"/>
        <v>1363107.5</v>
      </c>
      <c r="M10" s="30" t="s">
        <v>2</v>
      </c>
    </row>
    <row r="11" spans="3:13" ht="18.75" customHeight="1" x14ac:dyDescent="0.25">
      <c r="C11" s="30">
        <v>3</v>
      </c>
      <c r="D11" s="27">
        <v>101583983</v>
      </c>
      <c r="E11" s="26" t="s">
        <v>37</v>
      </c>
      <c r="F11" s="26" t="s">
        <v>38</v>
      </c>
      <c r="G11" s="27" t="s">
        <v>93</v>
      </c>
      <c r="H11" s="28">
        <v>46125</v>
      </c>
      <c r="I11" s="29">
        <v>938402.58</v>
      </c>
      <c r="J11" s="28">
        <f t="shared" si="0"/>
        <v>46155</v>
      </c>
      <c r="K11" s="29">
        <v>0</v>
      </c>
      <c r="L11" s="29">
        <f t="shared" si="1"/>
        <v>938402.58</v>
      </c>
      <c r="M11" s="30" t="s">
        <v>2</v>
      </c>
    </row>
    <row r="12" spans="3:13" ht="18.75" customHeight="1" x14ac:dyDescent="0.25">
      <c r="C12" s="30">
        <v>4</v>
      </c>
      <c r="D12" s="27">
        <v>101526752</v>
      </c>
      <c r="E12" s="26" t="s">
        <v>39</v>
      </c>
      <c r="F12" s="26" t="s">
        <v>40</v>
      </c>
      <c r="G12" s="27" t="s">
        <v>94</v>
      </c>
      <c r="H12" s="28">
        <v>46136</v>
      </c>
      <c r="I12" s="29">
        <v>807115.2</v>
      </c>
      <c r="J12" s="28">
        <f t="shared" si="0"/>
        <v>46166</v>
      </c>
      <c r="K12" s="29">
        <v>0</v>
      </c>
      <c r="L12" s="29">
        <f t="shared" si="1"/>
        <v>807115.2</v>
      </c>
      <c r="M12" s="30" t="s">
        <v>2</v>
      </c>
    </row>
    <row r="13" spans="3:13" ht="18.75" customHeight="1" x14ac:dyDescent="0.25">
      <c r="C13" s="30">
        <v>5</v>
      </c>
      <c r="D13" s="27">
        <v>115434052</v>
      </c>
      <c r="E13" s="26" t="s">
        <v>41</v>
      </c>
      <c r="F13" s="26" t="s">
        <v>42</v>
      </c>
      <c r="G13" s="27" t="s">
        <v>95</v>
      </c>
      <c r="H13" s="28">
        <v>46132</v>
      </c>
      <c r="I13" s="29">
        <v>608527.68999999994</v>
      </c>
      <c r="J13" s="28">
        <f t="shared" si="0"/>
        <v>46162</v>
      </c>
      <c r="K13" s="29">
        <v>0</v>
      </c>
      <c r="L13" s="29">
        <f t="shared" si="1"/>
        <v>608527.68999999994</v>
      </c>
      <c r="M13" s="30" t="s">
        <v>2</v>
      </c>
    </row>
    <row r="14" spans="3:13" ht="18.75" customHeight="1" x14ac:dyDescent="0.25">
      <c r="C14" s="30">
        <v>6</v>
      </c>
      <c r="D14" s="27">
        <v>132095359</v>
      </c>
      <c r="E14" s="26" t="s">
        <v>43</v>
      </c>
      <c r="F14" s="26" t="s">
        <v>44</v>
      </c>
      <c r="G14" s="27" t="s">
        <v>96</v>
      </c>
      <c r="H14" s="28">
        <v>46113</v>
      </c>
      <c r="I14" s="29">
        <v>549000</v>
      </c>
      <c r="J14" s="28">
        <f t="shared" si="0"/>
        <v>46143</v>
      </c>
      <c r="K14" s="29">
        <v>0</v>
      </c>
      <c r="L14" s="29">
        <f t="shared" si="1"/>
        <v>549000</v>
      </c>
      <c r="M14" s="30" t="s">
        <v>2</v>
      </c>
    </row>
    <row r="15" spans="3:13" ht="18.75" customHeight="1" x14ac:dyDescent="0.25">
      <c r="C15" s="30">
        <v>7</v>
      </c>
      <c r="D15" s="27">
        <v>131121381</v>
      </c>
      <c r="E15" s="26" t="s">
        <v>45</v>
      </c>
      <c r="F15" s="26" t="s">
        <v>55</v>
      </c>
      <c r="G15" s="27" t="s">
        <v>97</v>
      </c>
      <c r="H15" s="28">
        <v>46113</v>
      </c>
      <c r="I15" s="29">
        <v>514140</v>
      </c>
      <c r="J15" s="28">
        <f t="shared" si="0"/>
        <v>46143</v>
      </c>
      <c r="K15" s="29">
        <v>0</v>
      </c>
      <c r="L15" s="29">
        <f t="shared" si="1"/>
        <v>514140</v>
      </c>
      <c r="M15" s="30" t="s">
        <v>2</v>
      </c>
    </row>
    <row r="16" spans="3:13" ht="18.75" customHeight="1" x14ac:dyDescent="0.25">
      <c r="C16" s="30">
        <v>8</v>
      </c>
      <c r="D16" s="27">
        <v>101001577</v>
      </c>
      <c r="E16" s="26" t="s">
        <v>19</v>
      </c>
      <c r="F16" s="26" t="s">
        <v>35</v>
      </c>
      <c r="G16" s="27" t="s">
        <v>98</v>
      </c>
      <c r="H16" s="28">
        <v>46139</v>
      </c>
      <c r="I16" s="29">
        <v>456809.3</v>
      </c>
      <c r="J16" s="28">
        <f t="shared" si="0"/>
        <v>46169</v>
      </c>
      <c r="K16" s="29">
        <v>0</v>
      </c>
      <c r="L16" s="29">
        <f t="shared" si="1"/>
        <v>456809.3</v>
      </c>
      <c r="M16" s="30" t="s">
        <v>2</v>
      </c>
    </row>
    <row r="17" spans="3:13" ht="18.75" customHeight="1" x14ac:dyDescent="0.25">
      <c r="C17" s="30">
        <v>9</v>
      </c>
      <c r="D17" s="27">
        <v>124010195</v>
      </c>
      <c r="E17" s="26" t="s">
        <v>46</v>
      </c>
      <c r="F17" s="26" t="s">
        <v>42</v>
      </c>
      <c r="G17" s="27" t="s">
        <v>99</v>
      </c>
      <c r="H17" s="28">
        <v>46132</v>
      </c>
      <c r="I17" s="29">
        <v>427500</v>
      </c>
      <c r="J17" s="28">
        <f t="shared" si="0"/>
        <v>46162</v>
      </c>
      <c r="K17" s="29">
        <v>0</v>
      </c>
      <c r="L17" s="29">
        <f t="shared" si="1"/>
        <v>427500</v>
      </c>
      <c r="M17" s="30" t="s">
        <v>2</v>
      </c>
    </row>
    <row r="18" spans="3:13" ht="18.75" customHeight="1" x14ac:dyDescent="0.25">
      <c r="C18" s="30">
        <v>10</v>
      </c>
      <c r="D18" s="27">
        <v>101560772</v>
      </c>
      <c r="E18" s="26" t="s">
        <v>20</v>
      </c>
      <c r="F18" s="26" t="s">
        <v>28</v>
      </c>
      <c r="G18" s="27" t="s">
        <v>100</v>
      </c>
      <c r="H18" s="28">
        <v>46134</v>
      </c>
      <c r="I18" s="29">
        <v>427500</v>
      </c>
      <c r="J18" s="28">
        <f t="shared" si="0"/>
        <v>46164</v>
      </c>
      <c r="K18" s="29">
        <v>0</v>
      </c>
      <c r="L18" s="29">
        <f t="shared" si="1"/>
        <v>427500</v>
      </c>
      <c r="M18" s="30" t="s">
        <v>2</v>
      </c>
    </row>
    <row r="19" spans="3:13" ht="18.75" customHeight="1" x14ac:dyDescent="0.25">
      <c r="C19" s="30">
        <v>11</v>
      </c>
      <c r="D19" s="27">
        <v>131505635</v>
      </c>
      <c r="E19" s="26" t="s">
        <v>47</v>
      </c>
      <c r="F19" s="26" t="s">
        <v>48</v>
      </c>
      <c r="G19" s="27" t="s">
        <v>101</v>
      </c>
      <c r="H19" s="28">
        <v>46120</v>
      </c>
      <c r="I19" s="29">
        <v>396621.63</v>
      </c>
      <c r="J19" s="28">
        <f t="shared" si="0"/>
        <v>46150</v>
      </c>
      <c r="K19" s="29">
        <v>0</v>
      </c>
      <c r="L19" s="29">
        <f t="shared" si="1"/>
        <v>396621.63</v>
      </c>
      <c r="M19" s="30" t="s">
        <v>2</v>
      </c>
    </row>
    <row r="20" spans="3:13" ht="18.75" customHeight="1" x14ac:dyDescent="0.25">
      <c r="C20" s="30">
        <v>12</v>
      </c>
      <c r="D20" s="27">
        <v>122006923</v>
      </c>
      <c r="E20" s="26" t="s">
        <v>49</v>
      </c>
      <c r="F20" s="26" t="s">
        <v>50</v>
      </c>
      <c r="G20" s="27" t="s">
        <v>102</v>
      </c>
      <c r="H20" s="28">
        <v>46136</v>
      </c>
      <c r="I20" s="29">
        <v>379392</v>
      </c>
      <c r="J20" s="28">
        <f t="shared" si="0"/>
        <v>46166</v>
      </c>
      <c r="K20" s="29">
        <v>0</v>
      </c>
      <c r="L20" s="29">
        <f t="shared" si="1"/>
        <v>379392</v>
      </c>
      <c r="M20" s="30" t="s">
        <v>2</v>
      </c>
    </row>
    <row r="21" spans="3:13" ht="18.75" customHeight="1" x14ac:dyDescent="0.25">
      <c r="C21" s="30">
        <v>13</v>
      </c>
      <c r="D21" s="27">
        <v>131673589</v>
      </c>
      <c r="E21" s="26" t="s">
        <v>51</v>
      </c>
      <c r="F21" s="26" t="s">
        <v>52</v>
      </c>
      <c r="G21" s="27" t="s">
        <v>103</v>
      </c>
      <c r="H21" s="28">
        <v>46133</v>
      </c>
      <c r="I21" s="29">
        <v>269747.75</v>
      </c>
      <c r="J21" s="28">
        <f t="shared" si="0"/>
        <v>46163</v>
      </c>
      <c r="K21" s="29">
        <v>0</v>
      </c>
      <c r="L21" s="29">
        <f t="shared" si="1"/>
        <v>269747.75</v>
      </c>
      <c r="M21" s="30" t="s">
        <v>2</v>
      </c>
    </row>
    <row r="22" spans="3:13" ht="18.75" customHeight="1" x14ac:dyDescent="0.25">
      <c r="C22" s="30">
        <v>14</v>
      </c>
      <c r="D22" s="27">
        <v>130169446</v>
      </c>
      <c r="E22" s="26" t="s">
        <v>53</v>
      </c>
      <c r="F22" s="26" t="s">
        <v>54</v>
      </c>
      <c r="G22" s="27" t="s">
        <v>104</v>
      </c>
      <c r="H22" s="28">
        <v>46141</v>
      </c>
      <c r="I22" s="29">
        <v>245932.85</v>
      </c>
      <c r="J22" s="28">
        <f t="shared" si="0"/>
        <v>46171</v>
      </c>
      <c r="K22" s="29">
        <v>0</v>
      </c>
      <c r="L22" s="29">
        <f t="shared" si="1"/>
        <v>245932.85</v>
      </c>
      <c r="M22" s="30" t="s">
        <v>2</v>
      </c>
    </row>
    <row r="23" spans="3:13" ht="18.75" customHeight="1" x14ac:dyDescent="0.25">
      <c r="C23" s="30">
        <v>15</v>
      </c>
      <c r="D23" s="27">
        <v>131121381</v>
      </c>
      <c r="E23" s="26" t="s">
        <v>45</v>
      </c>
      <c r="F23" s="26" t="s">
        <v>55</v>
      </c>
      <c r="G23" s="27" t="s">
        <v>105</v>
      </c>
      <c r="H23" s="28">
        <v>46136</v>
      </c>
      <c r="I23" s="29">
        <v>154660</v>
      </c>
      <c r="J23" s="28">
        <f t="shared" si="0"/>
        <v>46166</v>
      </c>
      <c r="K23" s="29">
        <v>0</v>
      </c>
      <c r="L23" s="29">
        <f t="shared" si="1"/>
        <v>154660</v>
      </c>
      <c r="M23" s="30" t="s">
        <v>2</v>
      </c>
    </row>
    <row r="24" spans="3:13" ht="18.75" customHeight="1" x14ac:dyDescent="0.25">
      <c r="C24" s="30">
        <v>16</v>
      </c>
      <c r="D24" s="27" t="s">
        <v>56</v>
      </c>
      <c r="E24" s="26" t="s">
        <v>56</v>
      </c>
      <c r="F24" s="26" t="s">
        <v>57</v>
      </c>
      <c r="G24" s="27" t="s">
        <v>21</v>
      </c>
      <c r="H24" s="28">
        <v>46139</v>
      </c>
      <c r="I24" s="29">
        <v>152898.22</v>
      </c>
      <c r="J24" s="28">
        <f t="shared" si="0"/>
        <v>46169</v>
      </c>
      <c r="K24" s="29">
        <v>0</v>
      </c>
      <c r="L24" s="29">
        <f t="shared" si="1"/>
        <v>152898.22</v>
      </c>
      <c r="M24" s="30" t="s">
        <v>2</v>
      </c>
    </row>
    <row r="25" spans="3:13" ht="18.75" customHeight="1" x14ac:dyDescent="0.25">
      <c r="C25" s="30">
        <v>17</v>
      </c>
      <c r="D25" s="27">
        <v>131722504</v>
      </c>
      <c r="E25" s="26" t="s">
        <v>58</v>
      </c>
      <c r="F25" s="26" t="s">
        <v>128</v>
      </c>
      <c r="G25" s="27" t="s">
        <v>106</v>
      </c>
      <c r="H25" s="28">
        <v>46136</v>
      </c>
      <c r="I25" s="29">
        <v>150000</v>
      </c>
      <c r="J25" s="28">
        <f t="shared" si="0"/>
        <v>46166</v>
      </c>
      <c r="K25" s="29">
        <v>0</v>
      </c>
      <c r="L25" s="29">
        <f t="shared" si="1"/>
        <v>150000</v>
      </c>
      <c r="M25" s="30" t="s">
        <v>2</v>
      </c>
    </row>
    <row r="26" spans="3:13" ht="18.75" customHeight="1" x14ac:dyDescent="0.25">
      <c r="C26" s="30">
        <v>18</v>
      </c>
      <c r="D26" s="27">
        <v>101687959</v>
      </c>
      <c r="E26" s="26" t="s">
        <v>59</v>
      </c>
      <c r="F26" s="26" t="s">
        <v>60</v>
      </c>
      <c r="G26" s="27" t="s">
        <v>107</v>
      </c>
      <c r="H26" s="28">
        <v>46136</v>
      </c>
      <c r="I26" s="29">
        <v>129750</v>
      </c>
      <c r="J26" s="28">
        <f t="shared" si="0"/>
        <v>46166</v>
      </c>
      <c r="K26" s="29">
        <v>0</v>
      </c>
      <c r="L26" s="29">
        <f t="shared" si="1"/>
        <v>129750</v>
      </c>
      <c r="M26" s="30" t="s">
        <v>2</v>
      </c>
    </row>
    <row r="27" spans="3:13" ht="18.75" customHeight="1" x14ac:dyDescent="0.25">
      <c r="C27" s="30">
        <v>19</v>
      </c>
      <c r="D27" s="27">
        <v>430149462</v>
      </c>
      <c r="E27" s="26" t="s">
        <v>61</v>
      </c>
      <c r="F27" s="26" t="s">
        <v>62</v>
      </c>
      <c r="G27" s="27" t="s">
        <v>21</v>
      </c>
      <c r="H27" s="28">
        <v>46142</v>
      </c>
      <c r="I27" s="29">
        <v>116800</v>
      </c>
      <c r="J27" s="28">
        <f t="shared" si="0"/>
        <v>46172</v>
      </c>
      <c r="K27" s="29">
        <v>0</v>
      </c>
      <c r="L27" s="29">
        <f t="shared" si="1"/>
        <v>116800</v>
      </c>
      <c r="M27" s="30" t="s">
        <v>2</v>
      </c>
    </row>
    <row r="28" spans="3:13" ht="18.75" customHeight="1" x14ac:dyDescent="0.25">
      <c r="C28" s="30">
        <v>20</v>
      </c>
      <c r="D28" s="27">
        <v>130594171</v>
      </c>
      <c r="E28" s="26" t="s">
        <v>63</v>
      </c>
      <c r="F28" s="26" t="s">
        <v>64</v>
      </c>
      <c r="G28" s="27" t="s">
        <v>108</v>
      </c>
      <c r="H28" s="28">
        <v>46127</v>
      </c>
      <c r="I28" s="29">
        <v>89775</v>
      </c>
      <c r="J28" s="28">
        <f t="shared" si="0"/>
        <v>46157</v>
      </c>
      <c r="K28" s="29">
        <v>0</v>
      </c>
      <c r="L28" s="29">
        <f t="shared" si="1"/>
        <v>89775</v>
      </c>
      <c r="M28" s="30" t="s">
        <v>2</v>
      </c>
    </row>
    <row r="29" spans="3:13" ht="18.75" customHeight="1" x14ac:dyDescent="0.25">
      <c r="C29" s="30">
        <v>21</v>
      </c>
      <c r="D29" s="27">
        <v>101820217</v>
      </c>
      <c r="E29" s="26" t="s">
        <v>65</v>
      </c>
      <c r="F29" s="26" t="s">
        <v>66</v>
      </c>
      <c r="G29" s="27" t="s">
        <v>109</v>
      </c>
      <c r="H29" s="28">
        <v>46134</v>
      </c>
      <c r="I29" s="29">
        <v>79064.08</v>
      </c>
      <c r="J29" s="28">
        <f t="shared" si="0"/>
        <v>46164</v>
      </c>
      <c r="K29" s="29">
        <v>0</v>
      </c>
      <c r="L29" s="29">
        <f t="shared" si="1"/>
        <v>79064.08</v>
      </c>
      <c r="M29" s="30" t="s">
        <v>2</v>
      </c>
    </row>
    <row r="30" spans="3:13" ht="18.75" customHeight="1" x14ac:dyDescent="0.25">
      <c r="C30" s="30">
        <v>22</v>
      </c>
      <c r="D30" s="27">
        <v>101000768</v>
      </c>
      <c r="E30" s="26" t="s">
        <v>67</v>
      </c>
      <c r="F30" s="26" t="s">
        <v>68</v>
      </c>
      <c r="G30" s="27" t="s">
        <v>110</v>
      </c>
      <c r="H30" s="28">
        <v>46084</v>
      </c>
      <c r="I30" s="29">
        <v>72450</v>
      </c>
      <c r="J30" s="28">
        <f t="shared" si="0"/>
        <v>46115</v>
      </c>
      <c r="K30" s="29">
        <v>0</v>
      </c>
      <c r="L30" s="29">
        <f t="shared" si="1"/>
        <v>72450</v>
      </c>
      <c r="M30" s="30" t="s">
        <v>2</v>
      </c>
    </row>
    <row r="31" spans="3:13" ht="18.75" customHeight="1" x14ac:dyDescent="0.25">
      <c r="C31" s="30">
        <v>23</v>
      </c>
      <c r="D31" s="27">
        <v>101000768</v>
      </c>
      <c r="E31" s="26" t="s">
        <v>67</v>
      </c>
      <c r="F31" s="26" t="s">
        <v>68</v>
      </c>
      <c r="G31" s="27" t="s">
        <v>111</v>
      </c>
      <c r="H31" s="28">
        <v>46084</v>
      </c>
      <c r="I31" s="29">
        <v>70200</v>
      </c>
      <c r="J31" s="28">
        <f t="shared" si="0"/>
        <v>46115</v>
      </c>
      <c r="K31" s="29">
        <v>0</v>
      </c>
      <c r="L31" s="29">
        <f t="shared" si="1"/>
        <v>70200</v>
      </c>
      <c r="M31" s="30" t="s">
        <v>2</v>
      </c>
    </row>
    <row r="32" spans="3:13" ht="18.75" customHeight="1" x14ac:dyDescent="0.25">
      <c r="C32" s="30">
        <v>24</v>
      </c>
      <c r="D32" s="27">
        <v>101821256</v>
      </c>
      <c r="E32" s="26" t="s">
        <v>69</v>
      </c>
      <c r="F32" s="26" t="s">
        <v>70</v>
      </c>
      <c r="G32" s="27" t="s">
        <v>112</v>
      </c>
      <c r="H32" s="28">
        <v>46141</v>
      </c>
      <c r="I32" s="29">
        <v>67664.27</v>
      </c>
      <c r="J32" s="28">
        <f t="shared" si="0"/>
        <v>46171</v>
      </c>
      <c r="K32" s="29">
        <v>0</v>
      </c>
      <c r="L32" s="29">
        <f t="shared" si="1"/>
        <v>67664.27</v>
      </c>
      <c r="M32" s="30" t="s">
        <v>2</v>
      </c>
    </row>
    <row r="33" spans="3:13" ht="18.75" customHeight="1" x14ac:dyDescent="0.25">
      <c r="C33" s="30">
        <v>25</v>
      </c>
      <c r="D33" s="27">
        <v>131110292</v>
      </c>
      <c r="E33" s="26" t="s">
        <v>25</v>
      </c>
      <c r="F33" s="26" t="s">
        <v>29</v>
      </c>
      <c r="G33" s="27" t="s">
        <v>31</v>
      </c>
      <c r="H33" s="28">
        <v>46097</v>
      </c>
      <c r="I33" s="29">
        <v>63840</v>
      </c>
      <c r="J33" s="28">
        <f t="shared" si="0"/>
        <v>46128</v>
      </c>
      <c r="K33" s="29">
        <v>0</v>
      </c>
      <c r="L33" s="29">
        <f t="shared" si="1"/>
        <v>63840</v>
      </c>
      <c r="M33" s="30" t="s">
        <v>2</v>
      </c>
    </row>
    <row r="34" spans="3:13" ht="18.75" customHeight="1" x14ac:dyDescent="0.25">
      <c r="C34" s="30">
        <v>26</v>
      </c>
      <c r="D34" s="27">
        <v>101068744</v>
      </c>
      <c r="E34" s="26" t="s">
        <v>71</v>
      </c>
      <c r="F34" s="26" t="s">
        <v>24</v>
      </c>
      <c r="G34" s="27" t="s">
        <v>113</v>
      </c>
      <c r="H34" s="28">
        <v>46138</v>
      </c>
      <c r="I34" s="29">
        <v>63624.19</v>
      </c>
      <c r="J34" s="28">
        <f t="shared" si="0"/>
        <v>46168</v>
      </c>
      <c r="K34" s="29">
        <v>0</v>
      </c>
      <c r="L34" s="29">
        <f t="shared" si="1"/>
        <v>63624.19</v>
      </c>
      <c r="M34" s="30" t="s">
        <v>2</v>
      </c>
    </row>
    <row r="35" spans="3:13" ht="18.75" customHeight="1" x14ac:dyDescent="0.25">
      <c r="C35" s="30">
        <v>27</v>
      </c>
      <c r="D35" s="27" t="s">
        <v>22</v>
      </c>
      <c r="E35" s="26" t="s">
        <v>23</v>
      </c>
      <c r="F35" s="26" t="s">
        <v>30</v>
      </c>
      <c r="G35" s="27" t="s">
        <v>21</v>
      </c>
      <c r="H35" s="28">
        <v>46055</v>
      </c>
      <c r="I35" s="29">
        <v>59933.82</v>
      </c>
      <c r="J35" s="28">
        <f t="shared" si="0"/>
        <v>46083</v>
      </c>
      <c r="K35" s="29">
        <v>0</v>
      </c>
      <c r="L35" s="29">
        <f t="shared" si="1"/>
        <v>59933.82</v>
      </c>
      <c r="M35" s="30" t="s">
        <v>2</v>
      </c>
    </row>
    <row r="36" spans="3:13" ht="18.75" customHeight="1" x14ac:dyDescent="0.25">
      <c r="C36" s="30">
        <v>28</v>
      </c>
      <c r="D36" s="27">
        <v>130001227</v>
      </c>
      <c r="E36" s="26" t="s">
        <v>72</v>
      </c>
      <c r="F36" s="26" t="s">
        <v>73</v>
      </c>
      <c r="G36" s="27" t="s">
        <v>114</v>
      </c>
      <c r="H36" s="28">
        <v>46113</v>
      </c>
      <c r="I36" s="29">
        <v>54166.67</v>
      </c>
      <c r="J36" s="28">
        <f t="shared" si="0"/>
        <v>46143</v>
      </c>
      <c r="K36" s="29">
        <v>0</v>
      </c>
      <c r="L36" s="29">
        <f t="shared" si="1"/>
        <v>54166.67</v>
      </c>
      <c r="M36" s="30" t="s">
        <v>2</v>
      </c>
    </row>
    <row r="37" spans="3:13" ht="18.75" customHeight="1" x14ac:dyDescent="0.25">
      <c r="C37" s="30">
        <v>29</v>
      </c>
      <c r="D37" s="27" t="s">
        <v>74</v>
      </c>
      <c r="E37" s="26" t="s">
        <v>75</v>
      </c>
      <c r="F37" s="26" t="s">
        <v>76</v>
      </c>
      <c r="G37" s="27" t="s">
        <v>115</v>
      </c>
      <c r="H37" s="28">
        <v>46087</v>
      </c>
      <c r="I37" s="29">
        <v>53550</v>
      </c>
      <c r="J37" s="28">
        <f t="shared" si="0"/>
        <v>46118</v>
      </c>
      <c r="K37" s="29">
        <v>0</v>
      </c>
      <c r="L37" s="29">
        <f t="shared" si="1"/>
        <v>53550</v>
      </c>
      <c r="M37" s="30" t="s">
        <v>2</v>
      </c>
    </row>
    <row r="38" spans="3:13" ht="18.75" customHeight="1" x14ac:dyDescent="0.25">
      <c r="C38" s="30">
        <v>31</v>
      </c>
      <c r="D38" s="27">
        <v>101068744</v>
      </c>
      <c r="E38" s="26" t="s">
        <v>71</v>
      </c>
      <c r="F38" s="26" t="s">
        <v>24</v>
      </c>
      <c r="G38" s="27" t="s">
        <v>116</v>
      </c>
      <c r="H38" s="28">
        <v>46131</v>
      </c>
      <c r="I38" s="29">
        <v>48724.66</v>
      </c>
      <c r="J38" s="28">
        <f t="shared" si="0"/>
        <v>46161</v>
      </c>
      <c r="K38" s="29">
        <v>0</v>
      </c>
      <c r="L38" s="29">
        <f t="shared" si="1"/>
        <v>48724.66</v>
      </c>
      <c r="M38" s="30" t="s">
        <v>2</v>
      </c>
    </row>
    <row r="39" spans="3:13" ht="18.75" customHeight="1" x14ac:dyDescent="0.25">
      <c r="C39" s="30">
        <v>32</v>
      </c>
      <c r="D39" s="27">
        <v>131110292</v>
      </c>
      <c r="E39" s="26" t="s">
        <v>25</v>
      </c>
      <c r="F39" s="26" t="s">
        <v>77</v>
      </c>
      <c r="G39" s="27" t="s">
        <v>32</v>
      </c>
      <c r="H39" s="28">
        <v>46090</v>
      </c>
      <c r="I39" s="29">
        <v>40755</v>
      </c>
      <c r="J39" s="28">
        <f t="shared" si="0"/>
        <v>46121</v>
      </c>
      <c r="K39" s="29">
        <v>0</v>
      </c>
      <c r="L39" s="29">
        <f t="shared" si="1"/>
        <v>40755</v>
      </c>
      <c r="M39" s="30" t="s">
        <v>2</v>
      </c>
    </row>
    <row r="40" spans="3:13" ht="18.75" customHeight="1" x14ac:dyDescent="0.25">
      <c r="C40" s="30">
        <v>33</v>
      </c>
      <c r="D40" s="27">
        <v>130387702</v>
      </c>
      <c r="E40" s="26" t="s">
        <v>78</v>
      </c>
      <c r="F40" s="26" t="s">
        <v>79</v>
      </c>
      <c r="G40" s="27" t="s">
        <v>117</v>
      </c>
      <c r="H40" s="28">
        <v>46140</v>
      </c>
      <c r="I40" s="29">
        <v>39100</v>
      </c>
      <c r="J40" s="28">
        <f t="shared" si="0"/>
        <v>46170</v>
      </c>
      <c r="K40" s="29">
        <v>0</v>
      </c>
      <c r="L40" s="29">
        <f t="shared" si="1"/>
        <v>39100</v>
      </c>
      <c r="M40" s="30" t="s">
        <v>2</v>
      </c>
    </row>
    <row r="41" spans="3:13" ht="18.75" customHeight="1" x14ac:dyDescent="0.25">
      <c r="C41" s="30">
        <v>34</v>
      </c>
      <c r="D41" s="27">
        <v>131547036</v>
      </c>
      <c r="E41" s="26" t="s">
        <v>80</v>
      </c>
      <c r="F41" s="26" t="s">
        <v>81</v>
      </c>
      <c r="G41" s="27" t="s">
        <v>118</v>
      </c>
      <c r="H41" s="28">
        <v>46136</v>
      </c>
      <c r="I41" s="29">
        <v>23940</v>
      </c>
      <c r="J41" s="28">
        <f t="shared" si="0"/>
        <v>46166</v>
      </c>
      <c r="K41" s="29">
        <v>0</v>
      </c>
      <c r="L41" s="29">
        <f t="shared" si="1"/>
        <v>23940</v>
      </c>
      <c r="M41" s="30" t="s">
        <v>2</v>
      </c>
    </row>
    <row r="42" spans="3:13" ht="18.75" customHeight="1" x14ac:dyDescent="0.25">
      <c r="C42" s="30">
        <v>35</v>
      </c>
      <c r="D42" s="27">
        <v>101014334</v>
      </c>
      <c r="E42" s="26" t="s">
        <v>82</v>
      </c>
      <c r="F42" s="26" t="s">
        <v>83</v>
      </c>
      <c r="G42" s="27" t="s">
        <v>119</v>
      </c>
      <c r="H42" s="28">
        <v>46133</v>
      </c>
      <c r="I42" s="29">
        <v>19519.5</v>
      </c>
      <c r="J42" s="28">
        <f t="shared" si="0"/>
        <v>46163</v>
      </c>
      <c r="K42" s="29">
        <v>0</v>
      </c>
      <c r="L42" s="29">
        <f t="shared" si="1"/>
        <v>19519.5</v>
      </c>
      <c r="M42" s="30" t="s">
        <v>2</v>
      </c>
    </row>
    <row r="43" spans="3:13" ht="18.75" customHeight="1" x14ac:dyDescent="0.25">
      <c r="C43" s="30">
        <v>36</v>
      </c>
      <c r="D43" s="27">
        <v>124027812</v>
      </c>
      <c r="E43" s="26" t="s">
        <v>26</v>
      </c>
      <c r="F43" s="26" t="s">
        <v>84</v>
      </c>
      <c r="G43" s="27" t="s">
        <v>120</v>
      </c>
      <c r="H43" s="28">
        <v>46136</v>
      </c>
      <c r="I43" s="29">
        <v>8928</v>
      </c>
      <c r="J43" s="28">
        <f t="shared" si="0"/>
        <v>46166</v>
      </c>
      <c r="K43" s="29">
        <v>0</v>
      </c>
      <c r="L43" s="29">
        <f t="shared" si="1"/>
        <v>8928</v>
      </c>
      <c r="M43" s="30" t="s">
        <v>2</v>
      </c>
    </row>
    <row r="44" spans="3:13" ht="18.75" customHeight="1" x14ac:dyDescent="0.25">
      <c r="C44" s="30">
        <v>37</v>
      </c>
      <c r="D44" s="27">
        <v>131450504</v>
      </c>
      <c r="E44" s="26" t="s">
        <v>85</v>
      </c>
      <c r="F44" s="26" t="s">
        <v>86</v>
      </c>
      <c r="G44" s="27" t="s">
        <v>121</v>
      </c>
      <c r="H44" s="28">
        <v>46134</v>
      </c>
      <c r="I44" s="29">
        <v>8550</v>
      </c>
      <c r="J44" s="28">
        <f t="shared" si="0"/>
        <v>46164</v>
      </c>
      <c r="K44" s="29">
        <v>0</v>
      </c>
      <c r="L44" s="29">
        <f t="shared" si="1"/>
        <v>8550</v>
      </c>
      <c r="M44" s="30" t="s">
        <v>2</v>
      </c>
    </row>
    <row r="45" spans="3:13" ht="18.75" customHeight="1" x14ac:dyDescent="0.25">
      <c r="C45" s="30">
        <v>38</v>
      </c>
      <c r="D45" s="27">
        <v>124027812</v>
      </c>
      <c r="E45" s="26" t="s">
        <v>26</v>
      </c>
      <c r="F45" s="26" t="s">
        <v>87</v>
      </c>
      <c r="G45" s="27" t="s">
        <v>122</v>
      </c>
      <c r="H45" s="28">
        <v>46136</v>
      </c>
      <c r="I45" s="29">
        <v>8432</v>
      </c>
      <c r="J45" s="28">
        <f t="shared" si="0"/>
        <v>46166</v>
      </c>
      <c r="K45" s="29">
        <v>0</v>
      </c>
      <c r="L45" s="29">
        <f t="shared" si="1"/>
        <v>8432</v>
      </c>
      <c r="M45" s="30" t="s">
        <v>2</v>
      </c>
    </row>
    <row r="46" spans="3:13" ht="18.75" customHeight="1" x14ac:dyDescent="0.25">
      <c r="C46" s="30">
        <v>39</v>
      </c>
      <c r="D46" s="27">
        <v>402002364</v>
      </c>
      <c r="E46" s="26" t="s">
        <v>27</v>
      </c>
      <c r="F46" s="26" t="s">
        <v>88</v>
      </c>
      <c r="G46" s="27" t="s">
        <v>123</v>
      </c>
      <c r="H46" s="28">
        <v>46141</v>
      </c>
      <c r="I46" s="29">
        <v>7520</v>
      </c>
      <c r="J46" s="28">
        <f t="shared" si="0"/>
        <v>46171</v>
      </c>
      <c r="K46" s="29">
        <v>0</v>
      </c>
      <c r="L46" s="29">
        <f t="shared" si="1"/>
        <v>7520</v>
      </c>
      <c r="M46" s="30" t="s">
        <v>2</v>
      </c>
    </row>
    <row r="47" spans="3:13" ht="18.75" customHeight="1" x14ac:dyDescent="0.25">
      <c r="C47" s="30">
        <v>40</v>
      </c>
      <c r="D47" s="27">
        <v>101501421</v>
      </c>
      <c r="E47" s="26" t="s">
        <v>89</v>
      </c>
      <c r="F47" s="26" t="s">
        <v>90</v>
      </c>
      <c r="G47" s="27" t="s">
        <v>124</v>
      </c>
      <c r="H47" s="28">
        <v>46113</v>
      </c>
      <c r="I47" s="29">
        <v>6400</v>
      </c>
      <c r="J47" s="28">
        <f t="shared" si="0"/>
        <v>46143</v>
      </c>
      <c r="K47" s="29">
        <v>0</v>
      </c>
      <c r="L47" s="29">
        <f t="shared" si="1"/>
        <v>6400</v>
      </c>
      <c r="M47" s="30" t="s">
        <v>2</v>
      </c>
    </row>
    <row r="48" spans="3:13" ht="18.75" customHeight="1" x14ac:dyDescent="0.25">
      <c r="C48" s="30">
        <v>41</v>
      </c>
      <c r="D48" s="27">
        <v>131110292</v>
      </c>
      <c r="E48" s="26" t="s">
        <v>25</v>
      </c>
      <c r="F48" s="26" t="s">
        <v>29</v>
      </c>
      <c r="G48" s="27" t="s">
        <v>33</v>
      </c>
      <c r="H48" s="28">
        <v>46084</v>
      </c>
      <c r="I48" s="29">
        <v>4797.5</v>
      </c>
      <c r="J48" s="28">
        <f t="shared" si="0"/>
        <v>46115</v>
      </c>
      <c r="K48" s="29">
        <v>0</v>
      </c>
      <c r="L48" s="29">
        <f t="shared" si="1"/>
        <v>4797.5</v>
      </c>
      <c r="M48" s="30" t="s">
        <v>2</v>
      </c>
    </row>
    <row r="49" spans="3:13" ht="18.75" customHeight="1" x14ac:dyDescent="0.25">
      <c r="C49" s="30">
        <v>42</v>
      </c>
      <c r="D49" s="27">
        <v>131110292</v>
      </c>
      <c r="E49" s="26" t="s">
        <v>25</v>
      </c>
      <c r="F49" s="26" t="s">
        <v>29</v>
      </c>
      <c r="G49" s="27" t="s">
        <v>34</v>
      </c>
      <c r="H49" s="28">
        <v>46090</v>
      </c>
      <c r="I49" s="29">
        <v>3206.25</v>
      </c>
      <c r="J49" s="28">
        <f t="shared" si="0"/>
        <v>46121</v>
      </c>
      <c r="K49" s="29">
        <v>0</v>
      </c>
      <c r="L49" s="29">
        <f t="shared" si="1"/>
        <v>3206.25</v>
      </c>
      <c r="M49" s="30" t="s">
        <v>2</v>
      </c>
    </row>
    <row r="50" spans="3:13" ht="19.5" customHeight="1" thickBot="1" x14ac:dyDescent="0.3">
      <c r="C50" s="12"/>
      <c r="D50" s="31" t="s">
        <v>17</v>
      </c>
      <c r="E50" s="32" t="s">
        <v>18</v>
      </c>
      <c r="F50" s="10"/>
      <c r="G50" s="14"/>
      <c r="H50" s="16" t="s">
        <v>1</v>
      </c>
      <c r="I50" s="17">
        <f>SUM(I9:I49)</f>
        <v>10806347.16</v>
      </c>
      <c r="J50" s="14"/>
      <c r="K50" s="17">
        <f>SUM(K9:K27)</f>
        <v>0</v>
      </c>
      <c r="L50" s="17">
        <f>SUM(L9:L49)</f>
        <v>10806347.16</v>
      </c>
      <c r="M50" s="12"/>
    </row>
    <row r="51" spans="3:13" ht="21.75" thickTop="1" x14ac:dyDescent="0.35">
      <c r="C51" s="12"/>
      <c r="D51" s="13" t="s">
        <v>127</v>
      </c>
      <c r="E51" s="15"/>
      <c r="F51" s="10"/>
      <c r="G51" s="14"/>
      <c r="H51" s="16"/>
      <c r="I51" s="24"/>
      <c r="J51" s="14"/>
      <c r="K51" s="24"/>
      <c r="L51" s="24"/>
    </row>
    <row r="52" spans="3:13" ht="21" x14ac:dyDescent="0.35">
      <c r="C52" s="12"/>
      <c r="D52" s="13"/>
      <c r="E52" s="15"/>
      <c r="F52" s="10"/>
      <c r="G52" s="14"/>
      <c r="H52" s="16"/>
      <c r="I52" s="24"/>
      <c r="J52" s="14"/>
      <c r="K52" s="24"/>
      <c r="L52" s="24"/>
    </row>
    <row r="53" spans="3:13" ht="15.75" x14ac:dyDescent="0.25">
      <c r="C53" s="12"/>
      <c r="D53" s="13" t="s">
        <v>0</v>
      </c>
      <c r="E53" s="13"/>
      <c r="F53" s="13"/>
      <c r="G53" s="13"/>
      <c r="H53" s="12"/>
      <c r="I53" s="11"/>
      <c r="J53" s="13"/>
      <c r="K53" s="11"/>
      <c r="L53" s="11"/>
    </row>
    <row r="54" spans="3:13" ht="15.75" x14ac:dyDescent="0.25">
      <c r="C54" s="12"/>
      <c r="D54" s="13" t="s">
        <v>16</v>
      </c>
      <c r="E54" s="13"/>
      <c r="F54" s="13"/>
      <c r="G54" s="13"/>
      <c r="H54" s="13"/>
      <c r="I54" s="11"/>
      <c r="J54" s="13"/>
      <c r="K54" s="11"/>
      <c r="L54" s="11"/>
    </row>
    <row r="55" spans="3:13" ht="15.75" x14ac:dyDescent="0.25">
      <c r="C55" s="12"/>
      <c r="D55" s="13"/>
      <c r="E55" s="14"/>
      <c r="F55" s="10"/>
      <c r="G55" s="14"/>
      <c r="H55" s="12"/>
      <c r="I55" s="11"/>
      <c r="J55" s="14"/>
      <c r="K55" s="11"/>
      <c r="L55" s="11"/>
    </row>
    <row r="56" spans="3:13" ht="15.75" x14ac:dyDescent="0.25">
      <c r="C56" s="12"/>
      <c r="D56" s="13"/>
      <c r="E56" s="14"/>
      <c r="F56" s="10"/>
      <c r="G56" s="14"/>
      <c r="H56" s="12"/>
      <c r="I56" s="11"/>
      <c r="J56" s="14"/>
      <c r="K56" s="11"/>
      <c r="L56" s="11"/>
    </row>
    <row r="57" spans="3:13" ht="15.75" x14ac:dyDescent="0.25">
      <c r="C57" s="12"/>
      <c r="D57" s="13"/>
      <c r="E57" s="14"/>
      <c r="F57" s="10"/>
      <c r="G57" s="14"/>
      <c r="H57" s="12"/>
      <c r="I57" s="11"/>
      <c r="J57" s="14"/>
      <c r="K57" s="11"/>
      <c r="L57" s="11"/>
    </row>
    <row r="58" spans="3:13" ht="15.75" x14ac:dyDescent="0.25">
      <c r="C58" s="12"/>
      <c r="D58" s="13"/>
      <c r="E58" s="14"/>
      <c r="F58" s="10"/>
      <c r="G58" s="14"/>
      <c r="H58" s="12"/>
      <c r="I58" s="11"/>
      <c r="J58" s="14"/>
      <c r="K58" s="11"/>
      <c r="L58" s="11"/>
    </row>
    <row r="59" spans="3:13" ht="15.75" x14ac:dyDescent="0.25">
      <c r="C59" s="12"/>
      <c r="D59" s="13"/>
      <c r="E59" s="14"/>
      <c r="F59" s="10"/>
      <c r="G59" s="14"/>
      <c r="H59" s="12"/>
      <c r="I59" s="11"/>
      <c r="J59" s="14"/>
      <c r="K59" s="11"/>
      <c r="L59" s="11"/>
    </row>
    <row r="60" spans="3:13" ht="15.75" x14ac:dyDescent="0.25">
      <c r="C60" s="12"/>
      <c r="D60" s="13"/>
      <c r="E60" s="14"/>
      <c r="F60" s="10"/>
      <c r="G60" s="14"/>
      <c r="H60" s="12"/>
      <c r="I60" s="11"/>
      <c r="J60" s="14"/>
      <c r="K60" s="11"/>
      <c r="L60" s="11"/>
    </row>
    <row r="61" spans="3:13" ht="15.75" x14ac:dyDescent="0.25">
      <c r="C61" s="12"/>
      <c r="D61" s="13"/>
      <c r="E61" s="14"/>
      <c r="F61" s="25"/>
      <c r="G61" s="14"/>
      <c r="H61" s="12"/>
      <c r="I61" s="11"/>
      <c r="J61" s="14"/>
      <c r="K61" s="11"/>
      <c r="L61" s="11"/>
    </row>
    <row r="62" spans="3:13" ht="15.75" x14ac:dyDescent="0.25">
      <c r="C62" s="12"/>
      <c r="D62" s="13"/>
      <c r="E62" s="14"/>
      <c r="F62" s="25"/>
      <c r="G62" s="14"/>
      <c r="H62" s="12"/>
      <c r="I62" s="11"/>
      <c r="J62" s="14"/>
      <c r="K62" s="11"/>
      <c r="L62" s="11"/>
    </row>
    <row r="63" spans="3:13" ht="15.75" x14ac:dyDescent="0.25">
      <c r="C63" s="12"/>
      <c r="D63" s="13"/>
      <c r="E63" s="14"/>
      <c r="F63" s="25"/>
      <c r="G63" s="14"/>
      <c r="H63" s="12"/>
      <c r="I63" s="11"/>
      <c r="J63" s="14"/>
      <c r="K63" s="11"/>
      <c r="L63" s="11"/>
    </row>
    <row r="64" spans="3:13" ht="15.75" x14ac:dyDescent="0.25">
      <c r="C64" s="12"/>
      <c r="D64" s="13"/>
      <c r="E64" s="14"/>
      <c r="F64" s="10"/>
      <c r="G64" s="14"/>
      <c r="H64" s="12"/>
      <c r="I64" s="11"/>
      <c r="J64" s="14"/>
      <c r="K64" s="11"/>
      <c r="L64" s="11"/>
    </row>
    <row r="65" spans="3:12" ht="15.75" x14ac:dyDescent="0.25">
      <c r="C65" s="12"/>
      <c r="D65" s="13"/>
      <c r="E65" s="14"/>
      <c r="F65" s="10"/>
      <c r="G65" s="14"/>
      <c r="H65" s="12"/>
      <c r="I65" s="11"/>
      <c r="J65" s="14"/>
      <c r="K65" s="11"/>
      <c r="L65" s="11"/>
    </row>
    <row r="66" spans="3:12" ht="15.75" x14ac:dyDescent="0.25">
      <c r="C66" s="12"/>
      <c r="D66" s="13"/>
      <c r="E66" s="14"/>
      <c r="F66" s="10"/>
      <c r="G66" s="14"/>
      <c r="H66" s="12"/>
      <c r="I66" s="11"/>
      <c r="J66" s="14"/>
      <c r="K66" s="11"/>
      <c r="L66" s="11"/>
    </row>
    <row r="67" spans="3:12" ht="15.75" x14ac:dyDescent="0.25">
      <c r="C67" s="12"/>
      <c r="D67" s="13"/>
      <c r="E67" s="14"/>
      <c r="F67" s="10"/>
      <c r="G67" s="14"/>
      <c r="H67" s="12"/>
      <c r="I67" s="11"/>
      <c r="J67" s="14"/>
      <c r="K67" s="11"/>
      <c r="L67" s="11"/>
    </row>
    <row r="68" spans="3:12" ht="15.75" x14ac:dyDescent="0.25">
      <c r="C68" s="12"/>
      <c r="D68" s="13"/>
      <c r="E68" s="14"/>
      <c r="F68" s="10"/>
      <c r="G68" s="14"/>
      <c r="H68" s="12"/>
      <c r="I68" s="11"/>
      <c r="J68" s="14"/>
      <c r="K68" s="11"/>
      <c r="L68" s="11"/>
    </row>
    <row r="69" spans="3:12" ht="15.75" x14ac:dyDescent="0.25">
      <c r="C69" s="12"/>
      <c r="D69" s="13"/>
      <c r="E69" s="14"/>
      <c r="F69" s="10"/>
      <c r="G69" s="14"/>
      <c r="H69" s="12"/>
      <c r="I69" s="11"/>
      <c r="J69" s="14"/>
      <c r="K69" s="11"/>
      <c r="L69" s="11"/>
    </row>
    <row r="70" spans="3:12" ht="15.75" x14ac:dyDescent="0.25">
      <c r="C70" s="12"/>
      <c r="D70" s="3"/>
      <c r="E70" s="14"/>
      <c r="F70" s="10"/>
      <c r="G70" s="14"/>
      <c r="H70" s="12"/>
      <c r="I70" s="11"/>
      <c r="J70" s="14"/>
      <c r="K70" s="11"/>
      <c r="L70" s="11"/>
    </row>
    <row r="71" spans="3:12" ht="15.75" x14ac:dyDescent="0.25">
      <c r="C71" s="12"/>
      <c r="D71" s="13"/>
      <c r="E71" s="14"/>
      <c r="F71" s="10"/>
      <c r="G71" s="14"/>
      <c r="H71" s="12"/>
      <c r="I71" s="11"/>
      <c r="J71" s="14"/>
      <c r="K71" s="11"/>
      <c r="L71" s="11"/>
    </row>
    <row r="72" spans="3:12" ht="15.75" x14ac:dyDescent="0.25">
      <c r="C72" s="12"/>
      <c r="D72" s="13"/>
      <c r="E72" s="14"/>
      <c r="F72" s="10"/>
      <c r="G72" s="14"/>
      <c r="H72" s="12"/>
      <c r="I72" s="11"/>
      <c r="J72" s="14"/>
      <c r="K72" s="11"/>
      <c r="L72" s="11"/>
    </row>
    <row r="73" spans="3:12" ht="15.75" x14ac:dyDescent="0.25">
      <c r="C73" s="12"/>
      <c r="D73" s="13"/>
      <c r="E73" s="14"/>
      <c r="F73" s="10"/>
      <c r="G73" s="14"/>
      <c r="H73" s="12"/>
      <c r="I73" s="11"/>
      <c r="J73" s="14"/>
      <c r="K73" s="11"/>
      <c r="L73" s="11"/>
    </row>
    <row r="74" spans="3:12" ht="15.75" x14ac:dyDescent="0.25">
      <c r="C74" s="12"/>
      <c r="D74" s="13"/>
      <c r="E74" s="14"/>
      <c r="F74" s="10"/>
      <c r="G74" s="14"/>
      <c r="H74" s="12"/>
      <c r="I74" s="11"/>
      <c r="J74" s="14"/>
      <c r="K74" s="11"/>
      <c r="L74" s="11"/>
    </row>
    <row r="75" spans="3:12" ht="15.75" x14ac:dyDescent="0.25">
      <c r="C75" s="12"/>
      <c r="D75" s="13"/>
      <c r="E75" s="14"/>
      <c r="F75" s="10"/>
      <c r="G75" s="14"/>
      <c r="H75" s="12"/>
      <c r="I75" s="11"/>
      <c r="J75" s="14"/>
      <c r="K75" s="11"/>
      <c r="L75" s="11"/>
    </row>
    <row r="76" spans="3:12" ht="18.75" x14ac:dyDescent="0.3">
      <c r="C76" s="12"/>
      <c r="D76" s="18"/>
      <c r="E76" s="14"/>
      <c r="F76" s="10"/>
      <c r="G76" s="14"/>
      <c r="H76" s="12"/>
      <c r="I76" s="11"/>
      <c r="J76" s="14"/>
      <c r="K76" s="11"/>
      <c r="L76" s="11"/>
    </row>
    <row r="77" spans="3:12" ht="15.75" x14ac:dyDescent="0.25">
      <c r="C77" s="12"/>
      <c r="F77" s="14"/>
      <c r="G77" s="14"/>
      <c r="H77" s="12"/>
      <c r="I77" s="11"/>
      <c r="J77" s="14"/>
      <c r="K77" s="11"/>
      <c r="L77" s="11"/>
    </row>
    <row r="78" spans="3:12" ht="15.75" x14ac:dyDescent="0.25">
      <c r="C78" s="12"/>
      <c r="F78" s="14"/>
      <c r="G78" s="14"/>
      <c r="H78" s="12"/>
      <c r="I78" s="11"/>
      <c r="J78" s="14"/>
      <c r="K78" s="11"/>
      <c r="L78" s="11"/>
    </row>
    <row r="79" spans="3:12" ht="15.75" x14ac:dyDescent="0.25">
      <c r="C79" s="12"/>
      <c r="F79" s="14"/>
      <c r="G79" s="14"/>
      <c r="H79" s="12"/>
      <c r="I79" s="11"/>
      <c r="J79" s="14"/>
      <c r="K79" s="11"/>
      <c r="L79" s="11"/>
    </row>
    <row r="80" spans="3:12" ht="15.75" x14ac:dyDescent="0.25">
      <c r="C80" s="12"/>
      <c r="F80" s="14"/>
      <c r="G80" s="14"/>
      <c r="H80" s="12"/>
      <c r="I80" s="11"/>
      <c r="J80" s="14"/>
      <c r="K80" s="11"/>
      <c r="L80" s="11"/>
    </row>
    <row r="81" spans="3:12" ht="24.75" customHeight="1" x14ac:dyDescent="0.25">
      <c r="C81" s="12"/>
      <c r="E81" s="14"/>
      <c r="F81" s="14"/>
      <c r="G81" s="14"/>
      <c r="H81" s="12"/>
      <c r="I81" s="11"/>
      <c r="J81" s="14"/>
      <c r="K81" s="11"/>
      <c r="L81" s="11"/>
    </row>
    <row r="82" spans="3:12" ht="15.75" x14ac:dyDescent="0.25">
      <c r="C82" s="12"/>
      <c r="E82" s="14"/>
      <c r="F82" s="14"/>
      <c r="G82" s="14"/>
      <c r="H82" s="12"/>
      <c r="I82" s="11"/>
      <c r="J82" s="14"/>
      <c r="K82" s="11"/>
      <c r="L82" s="11"/>
    </row>
    <row r="83" spans="3:12" ht="12" customHeight="1" x14ac:dyDescent="0.25">
      <c r="C83" s="12"/>
      <c r="D83" s="13"/>
      <c r="E83" s="14"/>
      <c r="F83" s="14"/>
      <c r="G83" s="14"/>
      <c r="H83" s="12"/>
      <c r="I83" s="11"/>
      <c r="J83" s="14"/>
      <c r="K83" s="11"/>
      <c r="L83" s="11"/>
    </row>
    <row r="84" spans="3:12" ht="15.75" x14ac:dyDescent="0.25">
      <c r="C84" s="12"/>
      <c r="H84" s="12"/>
      <c r="I84" s="11"/>
      <c r="K84" s="11"/>
      <c r="L84" s="11"/>
    </row>
    <row r="85" spans="3:12" ht="15.75" x14ac:dyDescent="0.25">
      <c r="C85" s="12"/>
      <c r="H85" s="12"/>
      <c r="I85" s="11"/>
      <c r="K85" s="11"/>
      <c r="L85" s="11"/>
    </row>
    <row r="86" spans="3:12" ht="15.75" x14ac:dyDescent="0.25">
      <c r="C86" s="12"/>
      <c r="D86" s="13"/>
      <c r="E86" s="14"/>
      <c r="F86" s="14"/>
      <c r="G86" s="14"/>
      <c r="H86" s="12"/>
      <c r="I86" s="11"/>
      <c r="J86" s="14"/>
      <c r="K86" s="11"/>
      <c r="L86" s="11"/>
    </row>
    <row r="87" spans="3:12" x14ac:dyDescent="0.25">
      <c r="H87" s="1"/>
      <c r="I87" s="11"/>
      <c r="K87" s="11"/>
      <c r="L87" s="11"/>
    </row>
    <row r="88" spans="3:12" x14ac:dyDescent="0.25">
      <c r="H88" s="1"/>
      <c r="I88" s="11"/>
      <c r="K88" s="11"/>
      <c r="L88" s="11"/>
    </row>
    <row r="89" spans="3:12" x14ac:dyDescent="0.25">
      <c r="H89" s="1"/>
      <c r="I89" s="11"/>
      <c r="K89" s="11"/>
      <c r="L89" s="11"/>
    </row>
    <row r="90" spans="3:12" ht="23.25" x14ac:dyDescent="0.35">
      <c r="E90" s="19"/>
      <c r="F90" s="20"/>
      <c r="G90" s="19"/>
      <c r="H90" s="21"/>
      <c r="J90" s="19"/>
    </row>
    <row r="91" spans="3:12" ht="23.25" x14ac:dyDescent="0.35">
      <c r="E91" s="19"/>
      <c r="F91" s="20"/>
      <c r="G91" s="19"/>
      <c r="H91" s="21"/>
      <c r="J91" s="19"/>
    </row>
    <row r="92" spans="3:12" ht="23.25" x14ac:dyDescent="0.35">
      <c r="E92" s="22"/>
      <c r="F92" s="22"/>
      <c r="G92" s="22"/>
      <c r="H92" s="21"/>
      <c r="J92" s="22"/>
    </row>
    <row r="93" spans="3:12" x14ac:dyDescent="0.25">
      <c r="H93" s="23"/>
    </row>
    <row r="94" spans="3:12" x14ac:dyDescent="0.25">
      <c r="H94" s="23"/>
    </row>
    <row r="95" spans="3:12" ht="15.75" x14ac:dyDescent="0.25">
      <c r="D95" s="13"/>
    </row>
    <row r="96" spans="3:12" ht="18.75" x14ac:dyDescent="0.3">
      <c r="D96" s="18"/>
    </row>
  </sheetData>
  <sortState xmlns:xlrd2="http://schemas.microsoft.com/office/spreadsheetml/2017/richdata2" ref="D9:M27">
    <sortCondition descending="1" ref="I9:I27"/>
    <sortCondition ref="E9:E27"/>
  </sortState>
  <mergeCells count="1">
    <mergeCell ref="E3:F3"/>
  </mergeCells>
  <hyperlinks>
    <hyperlink ref="E50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8" fitToHeight="0" orientation="landscape" r:id="rId2"/>
  <rowBreaks count="3" manualBreakCount="3">
    <brk id="74" max="12" man="1"/>
    <brk id="77" max="12" man="1"/>
    <brk id="79" max="12" man="1"/>
  </rowBreaks>
  <drawing r:id="rId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2026-05-19T13:38:05Z</cp:lastPrinted>
  <dcterms:created xsi:type="dcterms:W3CDTF">2024-09-13T22:16:48Z</dcterms:created>
  <dcterms:modified xsi:type="dcterms:W3CDTF">2026-05-19T13:38:47Z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