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1_2026/serie_EI/"/>
    </mc:Choice>
  </mc:AlternateContent>
  <xr:revisionPtr revIDLastSave="183" documentId="13_ncr:1_{D634F112-7294-4042-9B4F-07ED5E2A23B0}" xr6:coauthVersionLast="47" xr6:coauthVersionMax="47" xr10:uidLastSave="{A5EAD947-35C0-406F-9674-BD113B03F09A}"/>
  <bookViews>
    <workbookView xWindow="19090" yWindow="-110" windowWidth="19420" windowHeight="10300" xr2:uid="{58409FDF-0335-4DFC-ADBD-03177FEAEC15}"/>
  </bookViews>
  <sheets>
    <sheet name="Cuadro 1" sheetId="1" r:id="rId1"/>
  </sheets>
  <definedNames>
    <definedName name="_xlnm._FilterDatabase" localSheetId="0" hidden="1">'Cuadro 1'!$A$6:$L$52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1" l="1"/>
  <c r="K53" i="1"/>
  <c r="J53" i="1"/>
  <c r="I53" i="1"/>
  <c r="H53" i="1"/>
  <c r="G53" i="1"/>
  <c r="F53" i="1"/>
  <c r="E53" i="1"/>
  <c r="D53" i="1"/>
  <c r="C53" i="1"/>
  <c r="B54" i="1"/>
  <c r="B53" i="1" s="1"/>
  <c r="G48" i="1"/>
  <c r="G43" i="1"/>
  <c r="G38" i="1"/>
  <c r="G33" i="1"/>
  <c r="G28" i="1"/>
  <c r="G23" i="1"/>
  <c r="G18" i="1"/>
  <c r="G13" i="1"/>
  <c r="G8" i="1"/>
  <c r="K48" i="1" l="1"/>
  <c r="J48" i="1"/>
  <c r="I48" i="1"/>
  <c r="H48" i="1"/>
  <c r="F48" i="1"/>
  <c r="E48" i="1"/>
  <c r="D48" i="1"/>
  <c r="C48" i="1"/>
  <c r="K43" i="1"/>
  <c r="J43" i="1"/>
  <c r="I43" i="1"/>
  <c r="H43" i="1"/>
  <c r="F43" i="1"/>
  <c r="E43" i="1"/>
  <c r="D43" i="1"/>
  <c r="C43" i="1"/>
  <c r="K38" i="1"/>
  <c r="J38" i="1"/>
  <c r="I38" i="1"/>
  <c r="H38" i="1"/>
  <c r="F38" i="1"/>
  <c r="E38" i="1"/>
  <c r="D38" i="1"/>
  <c r="C38" i="1"/>
  <c r="K33" i="1"/>
  <c r="J33" i="1"/>
  <c r="I33" i="1"/>
  <c r="H33" i="1"/>
  <c r="F33" i="1"/>
  <c r="E33" i="1"/>
  <c r="D33" i="1"/>
  <c r="C33" i="1"/>
  <c r="K28" i="1"/>
  <c r="J28" i="1"/>
  <c r="I28" i="1"/>
  <c r="H28" i="1"/>
  <c r="F28" i="1"/>
  <c r="E28" i="1"/>
  <c r="D28" i="1"/>
  <c r="C28" i="1"/>
  <c r="K23" i="1"/>
  <c r="J23" i="1"/>
  <c r="I23" i="1"/>
  <c r="H23" i="1"/>
  <c r="F23" i="1"/>
  <c r="E23" i="1"/>
  <c r="D23" i="1"/>
  <c r="C23" i="1"/>
  <c r="K18" i="1"/>
  <c r="J18" i="1"/>
  <c r="I18" i="1"/>
  <c r="H18" i="1"/>
  <c r="F18" i="1"/>
  <c r="E18" i="1"/>
  <c r="D18" i="1"/>
  <c r="C18" i="1"/>
  <c r="K13" i="1"/>
  <c r="J13" i="1"/>
  <c r="I13" i="1"/>
  <c r="H13" i="1"/>
  <c r="F13" i="1"/>
  <c r="E13" i="1"/>
  <c r="D13" i="1"/>
  <c r="C13" i="1"/>
  <c r="K8" i="1"/>
  <c r="J8" i="1"/>
  <c r="I8" i="1"/>
  <c r="H8" i="1"/>
  <c r="F8" i="1"/>
  <c r="E8" i="1"/>
  <c r="D8" i="1"/>
  <c r="C8" i="1"/>
  <c r="L48" i="1" l="1"/>
  <c r="B52" i="1"/>
  <c r="B51" i="1"/>
  <c r="L8" i="1"/>
  <c r="L13" i="1"/>
  <c r="L18" i="1"/>
  <c r="L23" i="1"/>
  <c r="L28" i="1"/>
  <c r="L33" i="1"/>
  <c r="L38" i="1"/>
  <c r="L43" i="1"/>
  <c r="B50" i="1"/>
  <c r="B49" i="1" l="1"/>
  <c r="B48" i="1" s="1"/>
  <c r="B47" i="1"/>
  <c r="B46" i="1"/>
  <c r="B45" i="1"/>
  <c r="B44" i="1"/>
  <c r="B41" i="1"/>
  <c r="B40" i="1"/>
  <c r="B42" i="1"/>
  <c r="B43" i="1" l="1"/>
  <c r="B39" i="1"/>
  <c r="B38" i="1" s="1"/>
  <c r="B36" i="1"/>
  <c r="B34" i="1" l="1"/>
  <c r="B35" i="1"/>
  <c r="B37" i="1"/>
  <c r="B33" i="1" l="1"/>
  <c r="B32" i="1"/>
  <c r="B26" i="1"/>
  <c r="B30" i="1"/>
  <c r="B31" i="1"/>
  <c r="B29" i="1"/>
  <c r="B27" i="1"/>
  <c r="B24" i="1"/>
  <c r="B22" i="1"/>
  <c r="B21" i="1"/>
  <c r="B20" i="1"/>
  <c r="B19" i="1"/>
  <c r="B17" i="1"/>
  <c r="B16" i="1"/>
  <c r="B15" i="1"/>
  <c r="B14" i="1"/>
  <c r="B12" i="1"/>
  <c r="B11" i="1"/>
  <c r="B10" i="1"/>
  <c r="B9" i="1"/>
  <c r="B23" i="1" l="1"/>
  <c r="B18" i="1"/>
  <c r="B28" i="1"/>
  <c r="B8" i="1"/>
  <c r="B13" i="1"/>
</calcChain>
</file>

<file path=xl/sharedStrings.xml><?xml version="1.0" encoding="utf-8"?>
<sst xmlns="http://schemas.openxmlformats.org/spreadsheetml/2006/main" count="52" uniqueCount="19">
  <si>
    <t>Cuadro1. Cantidad de sanciones impuestas por tipo de entidad y monto, según año y trimestre.</t>
  </si>
  <si>
    <t>Fecha</t>
  </si>
  <si>
    <t>Sanciones Impuestas</t>
  </si>
  <si>
    <t>Monto</t>
  </si>
  <si>
    <t xml:space="preserve">Total </t>
  </si>
  <si>
    <t>Bancos Múltiples</t>
  </si>
  <si>
    <t>Bancos de Ahorro y Crédito</t>
  </si>
  <si>
    <t>Asociaciones de Ahorros y Préstamos</t>
  </si>
  <si>
    <t>Corporaciones Crédito</t>
  </si>
  <si>
    <t>Entidades Públicas</t>
  </si>
  <si>
    <t>Agentes de Cambio</t>
  </si>
  <si>
    <t>Agentes de Remesas y Cambio</t>
  </si>
  <si>
    <t xml:space="preserve">Entidades no autorizadas 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</si>
  <si>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Sanciones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Superintendencia de Bancos de la República Dominicana</t>
    </r>
  </si>
  <si>
    <t>Ene-Mar</t>
  </si>
  <si>
    <t>Abr-Jun</t>
  </si>
  <si>
    <t>Jul-Sept</t>
  </si>
  <si>
    <t>Oct-Dic</t>
  </si>
  <si>
    <t>Firmas de 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</si>
</sst>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44767"/>
        <bgColor indexed="64"/>
      </patternFill>
    </fill>
    <fill>
      <patternFill patternType="solid">
        <fgColor rgb="FFE1E7EB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justify"/>
    </xf>
    <xf numFmtId="0" fontId="6" fillId="2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justify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 vertical="justify"/>
    </xf>
    <xf numFmtId="0" fontId="6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justify"/>
    </xf>
    <xf numFmtId="0" fontId="0" fillId="0" borderId="8" xfId="0" applyBorder="1" applyAlignment="1">
      <alignment horizontal="center"/>
    </xf>
    <xf numFmtId="165" fontId="6" fillId="0" borderId="8" xfId="1" applyNumberFormat="1" applyFont="1" applyBorder="1" applyAlignment="1">
      <alignment horizontal="center" vertical="justify"/>
    </xf>
    <xf numFmtId="165" fontId="6" fillId="0" borderId="9" xfId="1" applyNumberFormat="1" applyFont="1" applyBorder="1" applyAlignment="1">
      <alignment horizontal="center" vertical="justify"/>
    </xf>
    <xf numFmtId="165" fontId="6" fillId="0" borderId="8" xfId="1" applyNumberFormat="1" applyFont="1" applyBorder="1" applyAlignment="1">
      <alignment horizontal="center"/>
    </xf>
    <xf numFmtId="0" fontId="6" fillId="0" borderId="8" xfId="0" applyFont="1" applyBorder="1" applyAlignment="1">
      <alignment horizontal="right" vertical="justify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65" fontId="5" fillId="4" borderId="7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3">
    <cellStyle name="Comma" xfId="1" builtinId="3"/>
    <cellStyle name="Comma 2" xfId="2" xr:uid="{91E736F7-F477-434C-85ED-EEAE09AFD603}"/>
    <cellStyle name="Normal" xfId="0" builtinId="0"/>
  </cellStyles>
  <dxfs count="0"/>
  <tableStyles count="0" defaultTableStyle="TableStyleMedium2" defaultPivotStyle="PivotStyleLight16"/>
  <colors>
    <mruColors>
      <color rgb="FFE1E7EB"/>
      <color rgb="FF7F93AD"/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3</xdr:col>
      <xdr:colOff>416220</xdr:colOff>
      <xdr:row>4</xdr:row>
      <xdr:rowOff>73145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55F70B34-90C0-46CB-A7B4-7206CF92235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9233" y="114300"/>
          <a:ext cx="2923200" cy="716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67FBC-AF91-4986-81B8-D42C07A483E3}">
  <sheetPr>
    <tabColor theme="3"/>
  </sheetPr>
  <dimension ref="A5:L56"/>
  <sheetViews>
    <sheetView showGridLines="0" tabSelected="1" zoomScaleNormal="100" workbookViewId="0">
      <pane ySplit="7" topLeftCell="A50" activePane="bottomLeft" state="frozen"/>
      <selection pane="bottomLeft" activeCell="A55" sqref="A55"/>
    </sheetView>
  </sheetViews>
  <sheetFormatPr defaultColWidth="11.42578125" defaultRowHeight="15" x14ac:dyDescent="0.25"/>
  <cols>
    <col min="1" max="1" width="15.7109375" customWidth="1"/>
    <col min="4" max="4" width="13.5703125" customWidth="1"/>
    <col min="5" max="5" width="15.42578125" customWidth="1"/>
    <col min="6" max="6" width="15.5703125" customWidth="1"/>
    <col min="7" max="7" width="13.85546875" customWidth="1"/>
    <col min="8" max="8" width="13.7109375" customWidth="1"/>
    <col min="9" max="9" width="13.42578125" customWidth="1"/>
    <col min="11" max="11" width="12.85546875" customWidth="1"/>
    <col min="12" max="12" width="16.140625" bestFit="1" customWidth="1"/>
  </cols>
  <sheetData>
    <row r="5" spans="1:12" ht="21.75" customHeight="1" x14ac:dyDescent="0.25">
      <c r="A5" s="27" t="s">
        <v>0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2" ht="15.75" x14ac:dyDescent="0.25">
      <c r="A6" s="31" t="s">
        <v>1</v>
      </c>
      <c r="B6" s="28" t="s">
        <v>2</v>
      </c>
      <c r="C6" s="29"/>
      <c r="D6" s="29"/>
      <c r="E6" s="29"/>
      <c r="F6" s="29"/>
      <c r="G6" s="29"/>
      <c r="H6" s="29"/>
      <c r="I6" s="29"/>
      <c r="J6" s="29"/>
      <c r="K6" s="30"/>
      <c r="L6" s="33" t="s">
        <v>3</v>
      </c>
    </row>
    <row r="7" spans="1:12" ht="47.25" x14ac:dyDescent="0.25">
      <c r="A7" s="32"/>
      <c r="B7" s="21" t="s">
        <v>4</v>
      </c>
      <c r="C7" s="22" t="s">
        <v>5</v>
      </c>
      <c r="D7" s="22" t="s">
        <v>6</v>
      </c>
      <c r="E7" s="22" t="s">
        <v>7</v>
      </c>
      <c r="F7" s="22" t="s">
        <v>8</v>
      </c>
      <c r="G7" s="22" t="s">
        <v>9</v>
      </c>
      <c r="H7" s="22" t="s">
        <v>10</v>
      </c>
      <c r="I7" s="22" t="s">
        <v>11</v>
      </c>
      <c r="J7" s="22" t="s">
        <v>18</v>
      </c>
      <c r="K7" s="22" t="s">
        <v>12</v>
      </c>
      <c r="L7" s="34"/>
    </row>
    <row r="8" spans="1:12" ht="15.75" x14ac:dyDescent="0.25">
      <c r="A8" s="23">
        <v>2017</v>
      </c>
      <c r="B8" s="25">
        <f>SUM(B9:B12)</f>
        <v>214</v>
      </c>
      <c r="C8" s="25">
        <f t="shared" ref="C8:K8" si="0">SUM(C9:C12)</f>
        <v>38</v>
      </c>
      <c r="D8" s="25">
        <f t="shared" si="0"/>
        <v>37</v>
      </c>
      <c r="E8" s="25">
        <f t="shared" si="0"/>
        <v>12</v>
      </c>
      <c r="F8" s="25">
        <f t="shared" si="0"/>
        <v>15</v>
      </c>
      <c r="G8" s="25">
        <f t="shared" si="0"/>
        <v>1</v>
      </c>
      <c r="H8" s="25">
        <f t="shared" si="0"/>
        <v>99</v>
      </c>
      <c r="I8" s="25">
        <f t="shared" si="0"/>
        <v>4</v>
      </c>
      <c r="J8" s="25">
        <f t="shared" si="0"/>
        <v>1</v>
      </c>
      <c r="K8" s="25">
        <f t="shared" si="0"/>
        <v>7</v>
      </c>
      <c r="L8" s="26">
        <f t="shared" ref="L8" si="1">SUM(L9:L12)</f>
        <v>16833063</v>
      </c>
    </row>
    <row r="9" spans="1:12" ht="15.75" x14ac:dyDescent="0.25">
      <c r="A9" s="2" t="s">
        <v>14</v>
      </c>
      <c r="B9" s="3">
        <f>SUM(C9:K9)</f>
        <v>89</v>
      </c>
      <c r="C9" s="2">
        <v>21</v>
      </c>
      <c r="D9" s="3">
        <v>12</v>
      </c>
      <c r="E9" s="2">
        <v>2</v>
      </c>
      <c r="F9" s="3">
        <v>5</v>
      </c>
      <c r="G9" s="2">
        <v>1</v>
      </c>
      <c r="H9" s="3">
        <v>41</v>
      </c>
      <c r="I9" s="2">
        <v>3</v>
      </c>
      <c r="J9" s="3">
        <v>1</v>
      </c>
      <c r="K9" s="3">
        <v>3</v>
      </c>
      <c r="L9" s="17">
        <v>6043002</v>
      </c>
    </row>
    <row r="10" spans="1:12" ht="15.75" x14ac:dyDescent="0.25">
      <c r="A10" s="2" t="s">
        <v>15</v>
      </c>
      <c r="B10" s="3">
        <f t="shared" ref="B10:B27" si="2">SUM(C10:K10)</f>
        <v>34</v>
      </c>
      <c r="C10" s="2">
        <v>4</v>
      </c>
      <c r="D10" s="3">
        <v>6</v>
      </c>
      <c r="E10" s="2">
        <v>3</v>
      </c>
      <c r="F10" s="3">
        <v>2</v>
      </c>
      <c r="G10" s="2">
        <v>0</v>
      </c>
      <c r="H10" s="3">
        <v>17</v>
      </c>
      <c r="I10" s="2">
        <v>0</v>
      </c>
      <c r="J10" s="3">
        <v>0</v>
      </c>
      <c r="K10" s="3">
        <v>2</v>
      </c>
      <c r="L10" s="17">
        <v>4300000</v>
      </c>
    </row>
    <row r="11" spans="1:12" ht="15.75" x14ac:dyDescent="0.25">
      <c r="A11" s="2" t="s">
        <v>16</v>
      </c>
      <c r="B11" s="3">
        <f t="shared" si="2"/>
        <v>76</v>
      </c>
      <c r="C11" s="2">
        <v>8</v>
      </c>
      <c r="D11" s="3">
        <v>17</v>
      </c>
      <c r="E11" s="2">
        <v>4</v>
      </c>
      <c r="F11" s="3">
        <v>8</v>
      </c>
      <c r="G11" s="2">
        <v>0</v>
      </c>
      <c r="H11" s="3">
        <v>37</v>
      </c>
      <c r="I11" s="2">
        <v>1</v>
      </c>
      <c r="J11" s="3">
        <v>0</v>
      </c>
      <c r="K11" s="3">
        <v>1</v>
      </c>
      <c r="L11" s="17">
        <v>5326018</v>
      </c>
    </row>
    <row r="12" spans="1:12" ht="15.75" x14ac:dyDescent="0.25">
      <c r="A12" s="4" t="s">
        <v>17</v>
      </c>
      <c r="B12" s="5">
        <f t="shared" si="2"/>
        <v>15</v>
      </c>
      <c r="C12" s="4">
        <v>5</v>
      </c>
      <c r="D12" s="5">
        <v>2</v>
      </c>
      <c r="E12" s="4">
        <v>3</v>
      </c>
      <c r="F12" s="5">
        <v>0</v>
      </c>
      <c r="G12" s="4">
        <v>0</v>
      </c>
      <c r="H12" s="5">
        <v>4</v>
      </c>
      <c r="I12" s="4">
        <v>0</v>
      </c>
      <c r="J12" s="5">
        <v>0</v>
      </c>
      <c r="K12" s="5">
        <v>1</v>
      </c>
      <c r="L12" s="18">
        <v>1164043</v>
      </c>
    </row>
    <row r="13" spans="1:12" ht="15.75" x14ac:dyDescent="0.25">
      <c r="A13" s="24">
        <v>2018</v>
      </c>
      <c r="B13" s="25">
        <f>SUM(B14:B17)</f>
        <v>185</v>
      </c>
      <c r="C13" s="25">
        <f t="shared" ref="C13" si="3">SUM(C14:C17)</f>
        <v>37</v>
      </c>
      <c r="D13" s="25">
        <f t="shared" ref="D13" si="4">SUM(D14:D17)</f>
        <v>22</v>
      </c>
      <c r="E13" s="25">
        <f t="shared" ref="E13" si="5">SUM(E14:E17)</f>
        <v>14</v>
      </c>
      <c r="F13" s="25">
        <f t="shared" ref="F13:G13" si="6">SUM(F14:F17)</f>
        <v>10</v>
      </c>
      <c r="G13" s="25">
        <f t="shared" si="6"/>
        <v>1</v>
      </c>
      <c r="H13" s="25">
        <f t="shared" ref="H13" si="7">SUM(H14:H17)</f>
        <v>89</v>
      </c>
      <c r="I13" s="25">
        <f t="shared" ref="I13" si="8">SUM(I14:I17)</f>
        <v>10</v>
      </c>
      <c r="J13" s="25">
        <f t="shared" ref="J13" si="9">SUM(J14:J17)</f>
        <v>1</v>
      </c>
      <c r="K13" s="25">
        <f t="shared" ref="K13" si="10">SUM(K14:K17)</f>
        <v>1</v>
      </c>
      <c r="L13" s="26">
        <f t="shared" ref="L13" si="11">SUM(L14:L17)</f>
        <v>9655000</v>
      </c>
    </row>
    <row r="14" spans="1:12" ht="15.75" x14ac:dyDescent="0.25">
      <c r="A14" s="2" t="s">
        <v>14</v>
      </c>
      <c r="B14" s="3">
        <f t="shared" si="2"/>
        <v>44</v>
      </c>
      <c r="C14" s="2">
        <v>15</v>
      </c>
      <c r="D14" s="3">
        <v>13</v>
      </c>
      <c r="E14" s="2">
        <v>8</v>
      </c>
      <c r="F14" s="3">
        <v>3</v>
      </c>
      <c r="G14" s="2">
        <v>0</v>
      </c>
      <c r="H14" s="3">
        <v>2</v>
      </c>
      <c r="I14" s="2">
        <v>3</v>
      </c>
      <c r="J14" s="3">
        <v>0</v>
      </c>
      <c r="K14" s="3">
        <v>0</v>
      </c>
      <c r="L14" s="17">
        <v>5634000</v>
      </c>
    </row>
    <row r="15" spans="1:12" ht="15.75" x14ac:dyDescent="0.25">
      <c r="A15" s="2" t="s">
        <v>15</v>
      </c>
      <c r="B15" s="3">
        <f t="shared" si="2"/>
        <v>79</v>
      </c>
      <c r="C15" s="2">
        <v>11</v>
      </c>
      <c r="D15" s="3">
        <v>4</v>
      </c>
      <c r="E15" s="2">
        <v>5</v>
      </c>
      <c r="F15" s="3">
        <v>3</v>
      </c>
      <c r="G15" s="2">
        <v>0</v>
      </c>
      <c r="H15" s="3">
        <v>51</v>
      </c>
      <c r="I15" s="2">
        <v>4</v>
      </c>
      <c r="J15" s="3">
        <v>0</v>
      </c>
      <c r="K15" s="3">
        <v>1</v>
      </c>
      <c r="L15" s="17">
        <v>2651000</v>
      </c>
    </row>
    <row r="16" spans="1:12" ht="15.75" x14ac:dyDescent="0.25">
      <c r="A16" s="2" t="s">
        <v>16</v>
      </c>
      <c r="B16" s="3">
        <f t="shared" si="2"/>
        <v>33</v>
      </c>
      <c r="C16" s="2">
        <v>6</v>
      </c>
      <c r="D16" s="3">
        <v>3</v>
      </c>
      <c r="E16" s="2">
        <v>1</v>
      </c>
      <c r="F16" s="3">
        <v>2</v>
      </c>
      <c r="G16" s="2">
        <v>0</v>
      </c>
      <c r="H16" s="3">
        <v>18</v>
      </c>
      <c r="I16" s="2">
        <v>2</v>
      </c>
      <c r="J16" s="3">
        <v>1</v>
      </c>
      <c r="K16" s="3">
        <v>0</v>
      </c>
      <c r="L16" s="17">
        <v>910000</v>
      </c>
    </row>
    <row r="17" spans="1:12" ht="15.75" x14ac:dyDescent="0.25">
      <c r="A17" s="4" t="s">
        <v>17</v>
      </c>
      <c r="B17" s="5">
        <f t="shared" si="2"/>
        <v>29</v>
      </c>
      <c r="C17" s="4">
        <v>5</v>
      </c>
      <c r="D17" s="5">
        <v>2</v>
      </c>
      <c r="E17" s="4">
        <v>0</v>
      </c>
      <c r="F17" s="5">
        <v>2</v>
      </c>
      <c r="G17" s="4">
        <v>1</v>
      </c>
      <c r="H17" s="5">
        <v>18</v>
      </c>
      <c r="I17" s="4">
        <v>1</v>
      </c>
      <c r="J17" s="5">
        <v>0</v>
      </c>
      <c r="K17" s="5">
        <v>0</v>
      </c>
      <c r="L17" s="18">
        <v>460000</v>
      </c>
    </row>
    <row r="18" spans="1:12" ht="15.75" x14ac:dyDescent="0.25">
      <c r="A18" s="24">
        <v>2019</v>
      </c>
      <c r="B18" s="25">
        <f>SUM(B19:B22)</f>
        <v>108</v>
      </c>
      <c r="C18" s="25">
        <f t="shared" ref="C18" si="12">SUM(C19:C22)</f>
        <v>24</v>
      </c>
      <c r="D18" s="25">
        <f t="shared" ref="D18" si="13">SUM(D19:D22)</f>
        <v>12</v>
      </c>
      <c r="E18" s="25">
        <f t="shared" ref="E18" si="14">SUM(E19:E22)</f>
        <v>11</v>
      </c>
      <c r="F18" s="25">
        <f t="shared" ref="F18:G18" si="15">SUM(F19:F22)</f>
        <v>6</v>
      </c>
      <c r="G18" s="25">
        <f t="shared" si="15"/>
        <v>1</v>
      </c>
      <c r="H18" s="25">
        <f t="shared" ref="H18" si="16">SUM(H19:H22)</f>
        <v>51</v>
      </c>
      <c r="I18" s="25">
        <f t="shared" ref="I18" si="17">SUM(I19:I22)</f>
        <v>3</v>
      </c>
      <c r="J18" s="25">
        <f t="shared" ref="J18" si="18">SUM(J19:J22)</f>
        <v>0</v>
      </c>
      <c r="K18" s="25">
        <f t="shared" ref="K18" si="19">SUM(K19:K22)</f>
        <v>0</v>
      </c>
      <c r="L18" s="26">
        <f t="shared" ref="L18" si="20">SUM(L19:L22)</f>
        <v>10311007</v>
      </c>
    </row>
    <row r="19" spans="1:12" ht="15.75" x14ac:dyDescent="0.25">
      <c r="A19" s="2" t="s">
        <v>14</v>
      </c>
      <c r="B19" s="3">
        <f t="shared" si="2"/>
        <v>15</v>
      </c>
      <c r="C19" s="2">
        <v>5</v>
      </c>
      <c r="D19" s="3">
        <v>1</v>
      </c>
      <c r="E19" s="2">
        <v>0</v>
      </c>
      <c r="F19" s="3">
        <v>1</v>
      </c>
      <c r="G19" s="2">
        <v>0</v>
      </c>
      <c r="H19" s="3">
        <v>7</v>
      </c>
      <c r="I19" s="2">
        <v>1</v>
      </c>
      <c r="J19" s="3">
        <v>0</v>
      </c>
      <c r="K19" s="3">
        <v>0</v>
      </c>
      <c r="L19" s="17">
        <v>920000</v>
      </c>
    </row>
    <row r="20" spans="1:12" ht="15.75" x14ac:dyDescent="0.25">
      <c r="A20" s="2" t="s">
        <v>15</v>
      </c>
      <c r="B20" s="3">
        <f t="shared" si="2"/>
        <v>0</v>
      </c>
      <c r="C20" s="2">
        <v>0</v>
      </c>
      <c r="D20" s="3">
        <v>0</v>
      </c>
      <c r="E20" s="2">
        <v>0</v>
      </c>
      <c r="F20" s="3">
        <v>0</v>
      </c>
      <c r="G20" s="2">
        <v>0</v>
      </c>
      <c r="H20" s="3">
        <v>0</v>
      </c>
      <c r="I20" s="2">
        <v>0</v>
      </c>
      <c r="J20" s="3">
        <v>0</v>
      </c>
      <c r="K20" s="3">
        <v>0</v>
      </c>
      <c r="L20" s="20">
        <v>0</v>
      </c>
    </row>
    <row r="21" spans="1:12" ht="15.75" x14ac:dyDescent="0.25">
      <c r="A21" s="2" t="s">
        <v>16</v>
      </c>
      <c r="B21" s="3">
        <f t="shared" si="2"/>
        <v>68</v>
      </c>
      <c r="C21" s="2">
        <v>15</v>
      </c>
      <c r="D21" s="3">
        <v>6</v>
      </c>
      <c r="E21" s="2">
        <v>5</v>
      </c>
      <c r="F21" s="3">
        <v>4</v>
      </c>
      <c r="G21" s="2">
        <v>1</v>
      </c>
      <c r="H21" s="3">
        <v>35</v>
      </c>
      <c r="I21" s="2">
        <v>2</v>
      </c>
      <c r="J21" s="3">
        <v>0</v>
      </c>
      <c r="K21" s="3">
        <v>0</v>
      </c>
      <c r="L21" s="17">
        <v>4440000</v>
      </c>
    </row>
    <row r="22" spans="1:12" ht="15.75" x14ac:dyDescent="0.25">
      <c r="A22" s="4" t="s">
        <v>17</v>
      </c>
      <c r="B22" s="5">
        <f t="shared" si="2"/>
        <v>25</v>
      </c>
      <c r="C22" s="4">
        <v>4</v>
      </c>
      <c r="D22" s="5">
        <v>5</v>
      </c>
      <c r="E22" s="4">
        <v>6</v>
      </c>
      <c r="F22" s="5">
        <v>1</v>
      </c>
      <c r="G22" s="4">
        <v>0</v>
      </c>
      <c r="H22" s="5">
        <v>9</v>
      </c>
      <c r="I22" s="4">
        <v>0</v>
      </c>
      <c r="J22" s="5">
        <v>0</v>
      </c>
      <c r="K22" s="5">
        <v>0</v>
      </c>
      <c r="L22" s="18">
        <v>4951007</v>
      </c>
    </row>
    <row r="23" spans="1:12" ht="15.75" x14ac:dyDescent="0.25">
      <c r="A23" s="24">
        <v>2020</v>
      </c>
      <c r="B23" s="25">
        <f>SUM(B24:B27)</f>
        <v>41</v>
      </c>
      <c r="C23" s="25">
        <f t="shared" ref="C23" si="21">SUM(C24:C27)</f>
        <v>10</v>
      </c>
      <c r="D23" s="25">
        <f t="shared" ref="D23" si="22">SUM(D24:D27)</f>
        <v>3</v>
      </c>
      <c r="E23" s="25">
        <f t="shared" ref="E23" si="23">SUM(E24:E27)</f>
        <v>5</v>
      </c>
      <c r="F23" s="25">
        <f t="shared" ref="F23:G23" si="24">SUM(F24:F27)</f>
        <v>1</v>
      </c>
      <c r="G23" s="25">
        <f t="shared" si="24"/>
        <v>0</v>
      </c>
      <c r="H23" s="25">
        <f t="shared" ref="H23" si="25">SUM(H24:H27)</f>
        <v>18</v>
      </c>
      <c r="I23" s="25">
        <f t="shared" ref="I23" si="26">SUM(I24:I27)</f>
        <v>4</v>
      </c>
      <c r="J23" s="25">
        <f t="shared" ref="J23" si="27">SUM(J24:J27)</f>
        <v>0</v>
      </c>
      <c r="K23" s="25">
        <f t="shared" ref="K23" si="28">SUM(K24:K27)</f>
        <v>0</v>
      </c>
      <c r="L23" s="26">
        <f t="shared" ref="L23" si="29">SUM(L24:L27)</f>
        <v>2383048</v>
      </c>
    </row>
    <row r="24" spans="1:12" ht="15.75" x14ac:dyDescent="0.25">
      <c r="A24" s="2" t="s">
        <v>14</v>
      </c>
      <c r="B24" s="3">
        <f t="shared" si="2"/>
        <v>32</v>
      </c>
      <c r="C24" s="2">
        <v>9</v>
      </c>
      <c r="D24" s="3">
        <v>3</v>
      </c>
      <c r="E24" s="2">
        <v>5</v>
      </c>
      <c r="F24" s="3">
        <v>1</v>
      </c>
      <c r="G24" s="2">
        <v>0</v>
      </c>
      <c r="H24" s="3">
        <v>12</v>
      </c>
      <c r="I24" s="2">
        <v>2</v>
      </c>
      <c r="J24" s="3">
        <v>0</v>
      </c>
      <c r="K24" s="3">
        <v>0</v>
      </c>
      <c r="L24" s="17">
        <v>2123048</v>
      </c>
    </row>
    <row r="25" spans="1:12" ht="15.75" x14ac:dyDescent="0.25">
      <c r="A25" s="2" t="s">
        <v>15</v>
      </c>
      <c r="B25" s="3">
        <v>0</v>
      </c>
      <c r="C25" s="2">
        <v>0</v>
      </c>
      <c r="D25" s="3">
        <v>0</v>
      </c>
      <c r="E25" s="2">
        <v>0</v>
      </c>
      <c r="F25" s="3">
        <v>0</v>
      </c>
      <c r="G25" s="2">
        <v>0</v>
      </c>
      <c r="H25" s="3">
        <v>0</v>
      </c>
      <c r="I25" s="2">
        <v>0</v>
      </c>
      <c r="J25" s="3">
        <v>0</v>
      </c>
      <c r="K25" s="3">
        <v>0</v>
      </c>
      <c r="L25" s="20">
        <v>0</v>
      </c>
    </row>
    <row r="26" spans="1:12" ht="15.75" x14ac:dyDescent="0.25">
      <c r="A26" s="2" t="s">
        <v>16</v>
      </c>
      <c r="B26" s="3">
        <f t="shared" ref="B26" si="30">SUM(C26:K26)</f>
        <v>9</v>
      </c>
      <c r="C26" s="2">
        <v>1</v>
      </c>
      <c r="D26" s="3">
        <v>0</v>
      </c>
      <c r="E26" s="2">
        <v>0</v>
      </c>
      <c r="F26" s="3">
        <v>0</v>
      </c>
      <c r="G26" s="2">
        <v>0</v>
      </c>
      <c r="H26" s="3">
        <v>6</v>
      </c>
      <c r="I26" s="2">
        <v>2</v>
      </c>
      <c r="J26" s="3">
        <v>0</v>
      </c>
      <c r="K26" s="3">
        <v>0</v>
      </c>
      <c r="L26" s="17">
        <v>260000</v>
      </c>
    </row>
    <row r="27" spans="1:12" ht="15.75" x14ac:dyDescent="0.25">
      <c r="A27" s="4" t="s">
        <v>17</v>
      </c>
      <c r="B27" s="5">
        <f t="shared" si="2"/>
        <v>0</v>
      </c>
      <c r="C27" s="4">
        <v>0</v>
      </c>
      <c r="D27" s="5">
        <v>0</v>
      </c>
      <c r="E27" s="4">
        <v>0</v>
      </c>
      <c r="F27" s="5">
        <v>0</v>
      </c>
      <c r="G27" s="4">
        <v>0</v>
      </c>
      <c r="H27" s="5">
        <v>0</v>
      </c>
      <c r="I27" s="4">
        <v>0</v>
      </c>
      <c r="J27" s="5">
        <v>0</v>
      </c>
      <c r="K27" s="5">
        <v>0</v>
      </c>
      <c r="L27" s="20">
        <v>0</v>
      </c>
    </row>
    <row r="28" spans="1:12" ht="15.75" x14ac:dyDescent="0.25">
      <c r="A28" s="24">
        <v>2021</v>
      </c>
      <c r="B28" s="25">
        <f>SUM(B29:B32)</f>
        <v>47</v>
      </c>
      <c r="C28" s="25">
        <f t="shared" ref="C28" si="31">SUM(C29:C32)</f>
        <v>21</v>
      </c>
      <c r="D28" s="25">
        <f t="shared" ref="D28" si="32">SUM(D29:D32)</f>
        <v>9</v>
      </c>
      <c r="E28" s="25">
        <f t="shared" ref="E28" si="33">SUM(E29:E32)</f>
        <v>7</v>
      </c>
      <c r="F28" s="25">
        <f t="shared" ref="F28:G28" si="34">SUM(F29:F32)</f>
        <v>3</v>
      </c>
      <c r="G28" s="25">
        <f t="shared" si="34"/>
        <v>0</v>
      </c>
      <c r="H28" s="25">
        <f t="shared" ref="H28" si="35">SUM(H29:H32)</f>
        <v>6</v>
      </c>
      <c r="I28" s="25">
        <f t="shared" ref="I28" si="36">SUM(I29:I32)</f>
        <v>1</v>
      </c>
      <c r="J28" s="25">
        <f t="shared" ref="J28" si="37">SUM(J29:J32)</f>
        <v>0</v>
      </c>
      <c r="K28" s="25">
        <f t="shared" ref="K28" si="38">SUM(K29:K32)</f>
        <v>0</v>
      </c>
      <c r="L28" s="26">
        <f t="shared" ref="L28" si="39">SUM(L29:L32)</f>
        <v>10018771</v>
      </c>
    </row>
    <row r="29" spans="1:12" ht="15.75" x14ac:dyDescent="0.25">
      <c r="A29" s="8" t="s">
        <v>14</v>
      </c>
      <c r="B29" s="9">
        <f>SUM(C29:K29)</f>
        <v>13</v>
      </c>
      <c r="C29" s="10">
        <v>6</v>
      </c>
      <c r="D29" s="10">
        <v>0</v>
      </c>
      <c r="E29" s="10">
        <v>2</v>
      </c>
      <c r="F29" s="10">
        <v>0</v>
      </c>
      <c r="G29" s="10">
        <v>0</v>
      </c>
      <c r="H29" s="10">
        <v>5</v>
      </c>
      <c r="I29" s="10">
        <v>0</v>
      </c>
      <c r="J29" s="10">
        <v>0</v>
      </c>
      <c r="K29" s="10">
        <v>0</v>
      </c>
      <c r="L29" s="19">
        <v>1866227</v>
      </c>
    </row>
    <row r="30" spans="1:12" ht="15.75" x14ac:dyDescent="0.25">
      <c r="A30" s="12" t="s">
        <v>15</v>
      </c>
      <c r="B30" s="14">
        <f t="shared" ref="B30:B31" si="40">SUM(C30:K30)</f>
        <v>3</v>
      </c>
      <c r="C30" s="11">
        <v>2</v>
      </c>
      <c r="D30" s="11">
        <v>1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9">
        <v>256012</v>
      </c>
    </row>
    <row r="31" spans="1:12" ht="15.75" x14ac:dyDescent="0.25">
      <c r="A31" s="6" t="s">
        <v>16</v>
      </c>
      <c r="B31" s="14">
        <f t="shared" si="40"/>
        <v>8</v>
      </c>
      <c r="C31" s="16">
        <v>8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9">
        <v>2260220</v>
      </c>
    </row>
    <row r="32" spans="1:12" ht="15.75" x14ac:dyDescent="0.25">
      <c r="A32" s="13" t="s">
        <v>17</v>
      </c>
      <c r="B32" s="15">
        <f>SUM(C32:K32)</f>
        <v>23</v>
      </c>
      <c r="C32" s="13">
        <v>5</v>
      </c>
      <c r="D32" s="15">
        <v>8</v>
      </c>
      <c r="E32" s="13">
        <v>5</v>
      </c>
      <c r="F32" s="15">
        <v>3</v>
      </c>
      <c r="G32" s="13">
        <v>0</v>
      </c>
      <c r="H32" s="5">
        <v>1</v>
      </c>
      <c r="I32" s="13">
        <v>1</v>
      </c>
      <c r="J32" s="15">
        <v>0</v>
      </c>
      <c r="K32" s="15">
        <v>0</v>
      </c>
      <c r="L32" s="18">
        <v>5636312</v>
      </c>
    </row>
    <row r="33" spans="1:12" ht="15.75" x14ac:dyDescent="0.25">
      <c r="A33" s="24">
        <v>2022</v>
      </c>
      <c r="B33" s="25">
        <f>SUM(B34:B37)</f>
        <v>88</v>
      </c>
      <c r="C33" s="25">
        <f t="shared" ref="C33" si="41">SUM(C34:C37)</f>
        <v>28</v>
      </c>
      <c r="D33" s="25">
        <f t="shared" ref="D33" si="42">SUM(D34:D37)</f>
        <v>12</v>
      </c>
      <c r="E33" s="25">
        <f t="shared" ref="E33" si="43">SUM(E34:E37)</f>
        <v>11</v>
      </c>
      <c r="F33" s="25">
        <f t="shared" ref="F33:G33" si="44">SUM(F34:F37)</f>
        <v>5</v>
      </c>
      <c r="G33" s="25">
        <f t="shared" si="44"/>
        <v>0</v>
      </c>
      <c r="H33" s="25">
        <f t="shared" ref="H33" si="45">SUM(H34:H37)</f>
        <v>27</v>
      </c>
      <c r="I33" s="25">
        <f t="shared" ref="I33" si="46">SUM(I34:I37)</f>
        <v>5</v>
      </c>
      <c r="J33" s="25">
        <f t="shared" ref="J33" si="47">SUM(J34:J37)</f>
        <v>0</v>
      </c>
      <c r="K33" s="25">
        <f t="shared" ref="K33" si="48">SUM(K34:K37)</f>
        <v>0</v>
      </c>
      <c r="L33" s="26">
        <f t="shared" ref="L33" si="49">SUM(L34:L37)</f>
        <v>36946469</v>
      </c>
    </row>
    <row r="34" spans="1:12" ht="15.75" x14ac:dyDescent="0.25">
      <c r="A34" s="6" t="s">
        <v>14</v>
      </c>
      <c r="B34" s="14">
        <f>SUM(C34:K34)</f>
        <v>14</v>
      </c>
      <c r="C34" s="16">
        <v>5</v>
      </c>
      <c r="D34" s="11">
        <v>2</v>
      </c>
      <c r="E34" s="11">
        <v>1</v>
      </c>
      <c r="F34" s="11">
        <v>0</v>
      </c>
      <c r="G34" s="11">
        <v>0</v>
      </c>
      <c r="H34" s="11">
        <v>5</v>
      </c>
      <c r="I34" s="11">
        <v>1</v>
      </c>
      <c r="J34" s="11">
        <v>0</v>
      </c>
      <c r="K34" s="11">
        <v>0</v>
      </c>
      <c r="L34" s="19">
        <v>5392628</v>
      </c>
    </row>
    <row r="35" spans="1:12" ht="15.75" x14ac:dyDescent="0.25">
      <c r="A35" s="6" t="s">
        <v>15</v>
      </c>
      <c r="B35" s="14">
        <f>SUM(C35:K35)</f>
        <v>42</v>
      </c>
      <c r="C35" s="16">
        <v>15</v>
      </c>
      <c r="D35" s="11">
        <v>6</v>
      </c>
      <c r="E35" s="11">
        <v>6</v>
      </c>
      <c r="F35" s="11">
        <v>3</v>
      </c>
      <c r="G35" s="11">
        <v>0</v>
      </c>
      <c r="H35" s="11">
        <v>10</v>
      </c>
      <c r="I35" s="11">
        <v>2</v>
      </c>
      <c r="J35" s="11">
        <v>0</v>
      </c>
      <c r="K35" s="11">
        <v>0</v>
      </c>
      <c r="L35" s="19">
        <v>21710438</v>
      </c>
    </row>
    <row r="36" spans="1:12" ht="15.75" x14ac:dyDescent="0.25">
      <c r="A36" s="6" t="s">
        <v>16</v>
      </c>
      <c r="B36" s="14">
        <f>SUM(C36:K36)</f>
        <v>11</v>
      </c>
      <c r="C36" s="16">
        <v>3</v>
      </c>
      <c r="D36" s="11">
        <v>1</v>
      </c>
      <c r="E36" s="11">
        <v>2</v>
      </c>
      <c r="F36" s="11">
        <v>0</v>
      </c>
      <c r="G36" s="11">
        <v>0</v>
      </c>
      <c r="H36" s="11">
        <v>5</v>
      </c>
      <c r="I36" s="11">
        <v>0</v>
      </c>
      <c r="J36" s="11">
        <v>0</v>
      </c>
      <c r="K36" s="11">
        <v>0</v>
      </c>
      <c r="L36" s="19">
        <v>3089307</v>
      </c>
    </row>
    <row r="37" spans="1:12" ht="15.75" x14ac:dyDescent="0.25">
      <c r="A37" s="13" t="s">
        <v>17</v>
      </c>
      <c r="B37" s="15">
        <f>SUM(C37:K37)</f>
        <v>21</v>
      </c>
      <c r="C37" s="13">
        <v>5</v>
      </c>
      <c r="D37" s="15">
        <v>3</v>
      </c>
      <c r="E37" s="13">
        <v>2</v>
      </c>
      <c r="F37" s="15">
        <v>2</v>
      </c>
      <c r="G37" s="13">
        <v>0</v>
      </c>
      <c r="H37" s="5">
        <v>7</v>
      </c>
      <c r="I37" s="13">
        <v>2</v>
      </c>
      <c r="J37" s="15">
        <v>0</v>
      </c>
      <c r="K37" s="15">
        <v>0</v>
      </c>
      <c r="L37" s="18">
        <v>6754096</v>
      </c>
    </row>
    <row r="38" spans="1:12" ht="15.75" x14ac:dyDescent="0.25">
      <c r="A38" s="24">
        <v>2023</v>
      </c>
      <c r="B38" s="25">
        <f>SUM(B39:B42)</f>
        <v>67</v>
      </c>
      <c r="C38" s="25">
        <f t="shared" ref="C38" si="50">SUM(C39:C42)</f>
        <v>36</v>
      </c>
      <c r="D38" s="25">
        <f t="shared" ref="D38" si="51">SUM(D39:D42)</f>
        <v>7</v>
      </c>
      <c r="E38" s="25">
        <f t="shared" ref="E38" si="52">SUM(E39:E42)</f>
        <v>9</v>
      </c>
      <c r="F38" s="25">
        <f t="shared" ref="F38:G38" si="53">SUM(F39:F42)</f>
        <v>1</v>
      </c>
      <c r="G38" s="25">
        <f t="shared" si="53"/>
        <v>0</v>
      </c>
      <c r="H38" s="25">
        <f t="shared" ref="H38" si="54">SUM(H39:H42)</f>
        <v>12</v>
      </c>
      <c r="I38" s="25">
        <f t="shared" ref="I38" si="55">SUM(I39:I42)</f>
        <v>2</v>
      </c>
      <c r="J38" s="25">
        <f t="shared" ref="J38" si="56">SUM(J39:J42)</f>
        <v>0</v>
      </c>
      <c r="K38" s="25">
        <f t="shared" ref="K38" si="57">SUM(K39:K42)</f>
        <v>0</v>
      </c>
      <c r="L38" s="26">
        <f t="shared" ref="L38" si="58">SUM(L39:L42)</f>
        <v>41558155</v>
      </c>
    </row>
    <row r="39" spans="1:12" ht="15.75" x14ac:dyDescent="0.25">
      <c r="A39" s="6" t="s">
        <v>14</v>
      </c>
      <c r="B39" s="14">
        <f>SUM(C39:K39)</f>
        <v>18</v>
      </c>
      <c r="C39" s="16">
        <v>13</v>
      </c>
      <c r="D39" s="11">
        <v>0</v>
      </c>
      <c r="E39" s="11">
        <v>1</v>
      </c>
      <c r="F39" s="11">
        <v>0</v>
      </c>
      <c r="G39" s="11">
        <v>0</v>
      </c>
      <c r="H39" s="11">
        <v>3</v>
      </c>
      <c r="I39" s="11">
        <v>1</v>
      </c>
      <c r="J39" s="11">
        <v>0</v>
      </c>
      <c r="K39" s="11">
        <v>0</v>
      </c>
      <c r="L39" s="19">
        <v>6265252</v>
      </c>
    </row>
    <row r="40" spans="1:12" ht="15.75" x14ac:dyDescent="0.25">
      <c r="A40" s="6" t="s">
        <v>15</v>
      </c>
      <c r="B40" s="14">
        <f>SUM(C40:K40)</f>
        <v>19</v>
      </c>
      <c r="C40" s="16">
        <v>5</v>
      </c>
      <c r="D40" s="11">
        <v>4</v>
      </c>
      <c r="E40" s="11">
        <v>4</v>
      </c>
      <c r="F40" s="11">
        <v>1</v>
      </c>
      <c r="G40" s="11">
        <v>0</v>
      </c>
      <c r="H40" s="11">
        <v>4</v>
      </c>
      <c r="I40" s="11">
        <v>1</v>
      </c>
      <c r="J40" s="11">
        <v>0</v>
      </c>
      <c r="K40" s="11">
        <v>0</v>
      </c>
      <c r="L40" s="19">
        <v>13744412</v>
      </c>
    </row>
    <row r="41" spans="1:12" ht="15.75" x14ac:dyDescent="0.25">
      <c r="A41" s="6" t="s">
        <v>16</v>
      </c>
      <c r="B41" s="14">
        <f>SUM(C41:K41)</f>
        <v>6</v>
      </c>
      <c r="C41" s="16">
        <v>4</v>
      </c>
      <c r="D41" s="11">
        <v>1</v>
      </c>
      <c r="E41" s="11">
        <v>1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9">
        <v>8276050</v>
      </c>
    </row>
    <row r="42" spans="1:12" ht="15.75" x14ac:dyDescent="0.25">
      <c r="A42" s="13" t="s">
        <v>17</v>
      </c>
      <c r="B42" s="15">
        <f>SUM(C42:K42)</f>
        <v>24</v>
      </c>
      <c r="C42" s="13">
        <v>14</v>
      </c>
      <c r="D42" s="15">
        <v>2</v>
      </c>
      <c r="E42" s="13">
        <v>3</v>
      </c>
      <c r="F42" s="15">
        <v>0</v>
      </c>
      <c r="G42" s="13">
        <v>0</v>
      </c>
      <c r="H42" s="5">
        <v>5</v>
      </c>
      <c r="I42" s="13">
        <v>0</v>
      </c>
      <c r="J42" s="15">
        <v>0</v>
      </c>
      <c r="K42" s="15">
        <v>0</v>
      </c>
      <c r="L42" s="18">
        <v>13272441</v>
      </c>
    </row>
    <row r="43" spans="1:12" ht="15.75" x14ac:dyDescent="0.25">
      <c r="A43" s="24">
        <v>2024</v>
      </c>
      <c r="B43" s="25">
        <f>SUM(B44:B47)</f>
        <v>67</v>
      </c>
      <c r="C43" s="25">
        <f t="shared" ref="C43" si="59">SUM(C44:C47)</f>
        <v>25</v>
      </c>
      <c r="D43" s="25">
        <f t="shared" ref="D43" si="60">SUM(D44:D47)</f>
        <v>8</v>
      </c>
      <c r="E43" s="25">
        <f t="shared" ref="E43" si="61">SUM(E44:E47)</f>
        <v>12</v>
      </c>
      <c r="F43" s="25">
        <f t="shared" ref="F43:G43" si="62">SUM(F44:F47)</f>
        <v>1</v>
      </c>
      <c r="G43" s="25">
        <f t="shared" si="62"/>
        <v>0</v>
      </c>
      <c r="H43" s="25">
        <f t="shared" ref="H43" si="63">SUM(H44:H47)</f>
        <v>15</v>
      </c>
      <c r="I43" s="25">
        <f t="shared" ref="I43" si="64">SUM(I44:I47)</f>
        <v>6</v>
      </c>
      <c r="J43" s="25">
        <f t="shared" ref="J43" si="65">SUM(J44:J47)</f>
        <v>0</v>
      </c>
      <c r="K43" s="25">
        <f t="shared" ref="K43" si="66">SUM(K44:K47)</f>
        <v>0</v>
      </c>
      <c r="L43" s="26">
        <f t="shared" ref="L43" si="67">SUM(L44:L47)</f>
        <v>25924464</v>
      </c>
    </row>
    <row r="44" spans="1:12" ht="15.75" x14ac:dyDescent="0.25">
      <c r="A44" s="6" t="s">
        <v>14</v>
      </c>
      <c r="B44" s="14">
        <f>SUM(C44:K44)</f>
        <v>11</v>
      </c>
      <c r="C44" s="16">
        <v>3</v>
      </c>
      <c r="D44" s="11">
        <v>0</v>
      </c>
      <c r="E44" s="11">
        <v>2</v>
      </c>
      <c r="F44" s="11">
        <v>0</v>
      </c>
      <c r="G44" s="11">
        <v>0</v>
      </c>
      <c r="H44" s="11">
        <v>4</v>
      </c>
      <c r="I44" s="11">
        <v>2</v>
      </c>
      <c r="J44" s="11">
        <v>0</v>
      </c>
      <c r="K44" s="11">
        <v>0</v>
      </c>
      <c r="L44" s="19">
        <v>2868479</v>
      </c>
    </row>
    <row r="45" spans="1:12" ht="15.75" x14ac:dyDescent="0.25">
      <c r="A45" s="6" t="s">
        <v>15</v>
      </c>
      <c r="B45" s="14">
        <f>SUM(C45:K45)</f>
        <v>6</v>
      </c>
      <c r="C45" s="16">
        <v>5</v>
      </c>
      <c r="D45" s="11"/>
      <c r="E45" s="11">
        <v>1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9">
        <v>2612264</v>
      </c>
    </row>
    <row r="46" spans="1:12" ht="15.75" x14ac:dyDescent="0.25">
      <c r="A46" s="6" t="s">
        <v>16</v>
      </c>
      <c r="B46" s="14">
        <f>SUM(C46:K46)</f>
        <v>22</v>
      </c>
      <c r="C46" s="16">
        <v>10</v>
      </c>
      <c r="D46" s="11">
        <v>2</v>
      </c>
      <c r="E46" s="11">
        <v>7</v>
      </c>
      <c r="F46" s="11">
        <v>0</v>
      </c>
      <c r="G46" s="11">
        <v>0</v>
      </c>
      <c r="H46" s="11">
        <v>3</v>
      </c>
      <c r="I46" s="11">
        <v>0</v>
      </c>
      <c r="J46" s="11">
        <v>0</v>
      </c>
      <c r="K46" s="11">
        <v>0</v>
      </c>
      <c r="L46" s="19">
        <v>11899153</v>
      </c>
    </row>
    <row r="47" spans="1:12" ht="15.75" x14ac:dyDescent="0.25">
      <c r="A47" s="13" t="s">
        <v>17</v>
      </c>
      <c r="B47" s="15">
        <f>SUM(C47:K47)</f>
        <v>28</v>
      </c>
      <c r="C47" s="13">
        <v>7</v>
      </c>
      <c r="D47" s="15">
        <v>6</v>
      </c>
      <c r="E47" s="13">
        <v>2</v>
      </c>
      <c r="F47" s="15">
        <v>1</v>
      </c>
      <c r="G47" s="13">
        <v>0</v>
      </c>
      <c r="H47" s="5">
        <v>8</v>
      </c>
      <c r="I47" s="13">
        <v>4</v>
      </c>
      <c r="J47" s="15">
        <v>0</v>
      </c>
      <c r="K47" s="15">
        <v>0</v>
      </c>
      <c r="L47" s="18">
        <v>8544568</v>
      </c>
    </row>
    <row r="48" spans="1:12" ht="15.75" x14ac:dyDescent="0.25">
      <c r="A48" s="24">
        <v>2025</v>
      </c>
      <c r="B48" s="25">
        <f>SUM(B49:B52)</f>
        <v>127</v>
      </c>
      <c r="C48" s="25">
        <f t="shared" ref="C48" si="68">SUM(C49:C52)</f>
        <v>39</v>
      </c>
      <c r="D48" s="25">
        <f t="shared" ref="D48" si="69">SUM(D49:D52)</f>
        <v>16</v>
      </c>
      <c r="E48" s="25">
        <f t="shared" ref="E48" si="70">SUM(E49:E52)</f>
        <v>14</v>
      </c>
      <c r="F48" s="25">
        <f t="shared" ref="F48:G48" si="71">SUM(F49:F52)</f>
        <v>2</v>
      </c>
      <c r="G48" s="25">
        <f t="shared" si="71"/>
        <v>0</v>
      </c>
      <c r="H48" s="25">
        <f t="shared" ref="H48" si="72">SUM(H49:H52)</f>
        <v>45</v>
      </c>
      <c r="I48" s="25">
        <f t="shared" ref="I48" si="73">SUM(I49:I52)</f>
        <v>11</v>
      </c>
      <c r="J48" s="25">
        <f t="shared" ref="J48" si="74">SUM(J49:J52)</f>
        <v>0</v>
      </c>
      <c r="K48" s="25">
        <f t="shared" ref="K48" si="75">SUM(K49:K52)</f>
        <v>0</v>
      </c>
      <c r="L48" s="26">
        <f t="shared" ref="L48" si="76">SUM(L49:L52)</f>
        <v>51900518</v>
      </c>
    </row>
    <row r="49" spans="1:12" ht="15.75" x14ac:dyDescent="0.25">
      <c r="A49" s="6" t="s">
        <v>14</v>
      </c>
      <c r="B49" s="14">
        <f>SUM(C49:K49)</f>
        <v>29</v>
      </c>
      <c r="C49" s="16">
        <v>10</v>
      </c>
      <c r="D49" s="11">
        <v>4</v>
      </c>
      <c r="E49" s="11">
        <v>3</v>
      </c>
      <c r="F49" s="11">
        <v>0</v>
      </c>
      <c r="G49" s="11">
        <v>0</v>
      </c>
      <c r="H49" s="11">
        <v>10</v>
      </c>
      <c r="I49" s="11">
        <v>2</v>
      </c>
      <c r="J49" s="11">
        <v>0</v>
      </c>
      <c r="K49" s="11">
        <v>0</v>
      </c>
      <c r="L49" s="19">
        <v>26790718</v>
      </c>
    </row>
    <row r="50" spans="1:12" ht="15.75" x14ac:dyDescent="0.25">
      <c r="A50" s="6" t="s">
        <v>15</v>
      </c>
      <c r="B50" s="14">
        <f>SUM(C50:K50)</f>
        <v>38</v>
      </c>
      <c r="C50" s="16">
        <v>10</v>
      </c>
      <c r="D50" s="11">
        <v>4</v>
      </c>
      <c r="E50" s="11">
        <v>4</v>
      </c>
      <c r="F50" s="11">
        <v>1</v>
      </c>
      <c r="G50" s="11">
        <v>0</v>
      </c>
      <c r="H50" s="11">
        <v>15</v>
      </c>
      <c r="I50" s="11">
        <v>4</v>
      </c>
      <c r="J50" s="11">
        <v>0</v>
      </c>
      <c r="K50" s="11">
        <v>0</v>
      </c>
      <c r="L50" s="19">
        <v>6567954</v>
      </c>
    </row>
    <row r="51" spans="1:12" ht="15.75" x14ac:dyDescent="0.25">
      <c r="A51" s="6" t="s">
        <v>16</v>
      </c>
      <c r="B51" s="14">
        <f>SUM(C51:K51)</f>
        <v>35</v>
      </c>
      <c r="C51" s="16">
        <v>8</v>
      </c>
      <c r="D51" s="11">
        <v>6</v>
      </c>
      <c r="E51" s="11">
        <v>4</v>
      </c>
      <c r="F51" s="11">
        <v>1</v>
      </c>
      <c r="G51" s="11">
        <v>0</v>
      </c>
      <c r="H51" s="11">
        <v>12</v>
      </c>
      <c r="I51" s="11">
        <v>4</v>
      </c>
      <c r="J51" s="11">
        <v>0</v>
      </c>
      <c r="K51" s="11">
        <v>0</v>
      </c>
      <c r="L51" s="19">
        <v>13729017</v>
      </c>
    </row>
    <row r="52" spans="1:12" ht="15.75" x14ac:dyDescent="0.25">
      <c r="A52" s="13" t="s">
        <v>17</v>
      </c>
      <c r="B52" s="15">
        <f>SUM(C52:K52)</f>
        <v>25</v>
      </c>
      <c r="C52" s="13">
        <v>11</v>
      </c>
      <c r="D52" s="15">
        <v>2</v>
      </c>
      <c r="E52" s="13">
        <v>3</v>
      </c>
      <c r="F52" s="15">
        <v>0</v>
      </c>
      <c r="G52" s="13">
        <v>0</v>
      </c>
      <c r="H52" s="5">
        <v>8</v>
      </c>
      <c r="I52" s="13">
        <v>1</v>
      </c>
      <c r="J52" s="15">
        <v>0</v>
      </c>
      <c r="K52" s="15">
        <v>0</v>
      </c>
      <c r="L52" s="18">
        <v>4812829</v>
      </c>
    </row>
    <row r="53" spans="1:12" ht="15.75" x14ac:dyDescent="0.25">
      <c r="A53" s="24">
        <v>2026</v>
      </c>
      <c r="B53" s="25">
        <f>SUM(B54)</f>
        <v>13</v>
      </c>
      <c r="C53" s="25">
        <f t="shared" ref="C53:L53" si="77">SUM(C54)</f>
        <v>1</v>
      </c>
      <c r="D53" s="25">
        <f t="shared" si="77"/>
        <v>0</v>
      </c>
      <c r="E53" s="25">
        <f t="shared" si="77"/>
        <v>1</v>
      </c>
      <c r="F53" s="25">
        <f t="shared" si="77"/>
        <v>0</v>
      </c>
      <c r="G53" s="25">
        <f t="shared" si="77"/>
        <v>0</v>
      </c>
      <c r="H53" s="25">
        <f t="shared" si="77"/>
        <v>10</v>
      </c>
      <c r="I53" s="25">
        <f t="shared" si="77"/>
        <v>1</v>
      </c>
      <c r="J53" s="25">
        <f t="shared" si="77"/>
        <v>0</v>
      </c>
      <c r="K53" s="25">
        <f t="shared" si="77"/>
        <v>0</v>
      </c>
      <c r="L53" s="26">
        <f t="shared" si="77"/>
        <v>604092</v>
      </c>
    </row>
    <row r="54" spans="1:12" ht="15.75" x14ac:dyDescent="0.25">
      <c r="A54" s="6" t="s">
        <v>14</v>
      </c>
      <c r="B54" s="14">
        <f>SUM(C54:K54)</f>
        <v>13</v>
      </c>
      <c r="C54" s="16">
        <v>1</v>
      </c>
      <c r="D54" s="11">
        <v>0</v>
      </c>
      <c r="E54" s="11">
        <v>1</v>
      </c>
      <c r="F54" s="11">
        <v>0</v>
      </c>
      <c r="G54" s="11">
        <v>0</v>
      </c>
      <c r="H54" s="11">
        <v>10</v>
      </c>
      <c r="I54" s="11">
        <v>1</v>
      </c>
      <c r="J54" s="11">
        <v>0</v>
      </c>
      <c r="K54" s="11">
        <v>0</v>
      </c>
      <c r="L54" s="19">
        <v>604092</v>
      </c>
    </row>
    <row r="55" spans="1:12" ht="15.75" x14ac:dyDescent="0.25">
      <c r="A55" s="6"/>
      <c r="B55" s="7"/>
      <c r="C55" s="6"/>
      <c r="D55" s="7"/>
      <c r="E55" s="6"/>
      <c r="F55" s="7"/>
      <c r="G55" s="6"/>
      <c r="H55" s="7"/>
      <c r="I55" s="6"/>
      <c r="J55" s="7"/>
      <c r="K55" s="1"/>
    </row>
    <row r="56" spans="1:12" x14ac:dyDescent="0.25">
      <c r="A56" t="s">
        <v>13</v>
      </c>
    </row>
  </sheetData>
  <mergeCells count="4">
    <mergeCell ref="A5:K5"/>
    <mergeCell ref="B6:K6"/>
    <mergeCell ref="A6:A7"/>
    <mergeCell ref="L6:L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E81B57-C8C9-43B2-9AD3-5360760F070E}"/>
</file>

<file path=customXml/itemProps2.xml><?xml version="1.0" encoding="utf-8"?>
<ds:datastoreItem xmlns:ds="http://schemas.openxmlformats.org/officeDocument/2006/customXml" ds:itemID="{AAA09F5F-4224-4449-BBE7-A573ED88C931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DADB941B-C963-4C47-8A13-E67BD51A3C2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2021-10-20T15:11:12Z</dcterms:created>
  <dcterms:modified xsi:type="dcterms:W3CDTF">2026-04-17T19:54:16Z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2023-01-16T14:50:09Z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d78ce44d-9d1f-4154-8057-574f71eb689c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