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1. ENERO 2026\REPORTE PROVEEDORES\"/>
    </mc:Choice>
  </mc:AlternateContent>
  <xr:revisionPtr revIDLastSave="0" documentId="13_ncr:1_{0F0E0A67-083A-440E-8A61-9025A6714D4F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PROVEEDORES'!$C$8:$H$41</definedName>
    <definedName name="_xlnm.Print_Area" localSheetId="0">'PAGOS A PROVEEDORES'!$A$1:$M$86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L16" i="1"/>
  <c r="L19" i="1"/>
  <c r="L43" i="1"/>
  <c r="L10" i="1"/>
  <c r="L66" i="1"/>
  <c r="L51" i="1"/>
  <c r="L49" i="1"/>
  <c r="L40" i="1"/>
  <c r="L39" i="1"/>
  <c r="L59" i="1"/>
  <c r="L45" i="1"/>
  <c r="L38" i="1"/>
  <c r="L48" i="1"/>
  <c r="L56" i="1"/>
  <c r="L60" i="1"/>
  <c r="L55" i="1"/>
  <c r="L54" i="1"/>
  <c r="L53" i="1"/>
  <c r="L12" i="1"/>
  <c r="L42" i="1"/>
  <c r="J16" i="1"/>
  <c r="J19" i="1"/>
  <c r="J43" i="1"/>
  <c r="J10" i="1"/>
  <c r="J66" i="1"/>
  <c r="J51" i="1"/>
  <c r="J49" i="1"/>
  <c r="J40" i="1"/>
  <c r="J39" i="1"/>
  <c r="J59" i="1"/>
  <c r="J45" i="1"/>
  <c r="J38" i="1"/>
  <c r="J48" i="1"/>
  <c r="J56" i="1"/>
  <c r="J60" i="1"/>
  <c r="J55" i="1"/>
  <c r="J54" i="1"/>
  <c r="J53" i="1"/>
  <c r="J12" i="1"/>
  <c r="J42" i="1"/>
  <c r="K68" i="1"/>
  <c r="L50" i="1"/>
  <c r="L37" i="1"/>
  <c r="L31" i="1"/>
  <c r="L20" i="1"/>
  <c r="L17" i="1"/>
  <c r="L21" i="1"/>
  <c r="J50" i="1"/>
  <c r="J37" i="1"/>
  <c r="J31" i="1"/>
  <c r="J20" i="1"/>
  <c r="J17" i="1"/>
  <c r="J21" i="1"/>
  <c r="J27" i="1"/>
  <c r="J61" i="1"/>
  <c r="J34" i="1"/>
  <c r="J35" i="1"/>
  <c r="J11" i="1"/>
  <c r="J23" i="1"/>
  <c r="J57" i="1"/>
  <c r="J13" i="1"/>
  <c r="J58" i="1"/>
  <c r="J41" i="1"/>
  <c r="J36" i="1"/>
  <c r="J22" i="1"/>
  <c r="J26" i="1"/>
  <c r="J25" i="1"/>
  <c r="J64" i="1"/>
  <c r="J47" i="1"/>
  <c r="J46" i="1"/>
  <c r="J44" i="1"/>
  <c r="J32" i="1"/>
  <c r="J30" i="1"/>
  <c r="J15" i="1"/>
  <c r="J14" i="1"/>
  <c r="J9" i="1"/>
  <c r="J28" i="1"/>
  <c r="J33" i="1"/>
  <c r="J62" i="1"/>
  <c r="J65" i="1"/>
  <c r="J24" i="1"/>
  <c r="J18" i="1"/>
  <c r="J67" i="1"/>
  <c r="J63" i="1"/>
  <c r="J52" i="1"/>
  <c r="J29" i="1"/>
  <c r="L57" i="1" l="1"/>
  <c r="L13" i="1"/>
  <c r="L58" i="1"/>
  <c r="L41" i="1"/>
  <c r="L36" i="1"/>
  <c r="L22" i="1"/>
  <c r="L26" i="1"/>
  <c r="L25" i="1"/>
  <c r="L64" i="1"/>
  <c r="L47" i="1"/>
  <c r="L46" i="1"/>
  <c r="L44" i="1"/>
  <c r="L32" i="1"/>
  <c r="L30" i="1"/>
  <c r="L15" i="1"/>
  <c r="L14" i="1"/>
  <c r="L63" i="1" l="1"/>
  <c r="L29" i="1"/>
  <c r="L52" i="1"/>
  <c r="L27" i="1"/>
  <c r="L61" i="1"/>
  <c r="L34" i="1"/>
  <c r="L35" i="1"/>
  <c r="L11" i="1"/>
  <c r="L23" i="1"/>
  <c r="L9" i="1"/>
  <c r="L28" i="1"/>
  <c r="L33" i="1"/>
  <c r="L62" i="1"/>
  <c r="L65" i="1"/>
  <c r="L24" i="1"/>
  <c r="L18" i="1"/>
  <c r="L67" i="1"/>
  <c r="L68" i="1" l="1"/>
</calcChain>
</file>

<file path=xl/sharedStrings.xml><?xml version="1.0" encoding="utf-8"?>
<sst xmlns="http://schemas.openxmlformats.org/spreadsheetml/2006/main" count="257" uniqueCount="151">
  <si>
    <t>** Proveedores internacionales</t>
  </si>
  <si>
    <t>Marcos Férnandez-Director Departamento Aministrativo y Financiero</t>
  </si>
  <si>
    <t>Total General: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</si>
  <si>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</si>
  <si>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</si>
  <si>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</si>
  <si>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</si>
  <si>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</si>
  <si>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</si>
  <si>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</si>
  <si>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</si>
  <si>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</si>
  <si>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</si>
  <si>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</si>
  <si>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</si>
  <si>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</si>
  <si>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</si>
  <si>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INGENIERIA DE INSTALACIONES &amp; CONSTRUCCIONES (INICONSA)</t>
  </si>
  <si>
    <t>Trabajos de infraestructura y regulación de aceras, retiros y linderos de la sede central</t>
  </si>
  <si>
    <t>B1500000072</t>
  </si>
  <si>
    <t>TOTALENERGIES MARKETING DOMINICANA, SA</t>
  </si>
  <si>
    <t xml:space="preserve">Diana Mojica-  Encargada División Contabilidad </t>
  </si>
  <si>
    <t>AUTO MECANICA GOMEZ &amp; ASOCIADOS, SRL</t>
  </si>
  <si>
    <t>Link:</t>
  </si>
  <si>
    <t>Informe mensual de cuentas por pagar (sb.gob.do)</t>
  </si>
  <si>
    <t>COMPANIA DOMINICANA DE TELEFONOS S A</t>
  </si>
  <si>
    <t>VILMA DARIANA RODRÍGUEZ DE JIMENEZ</t>
  </si>
  <si>
    <t>INMOBILIARIA OZAMA SRL</t>
  </si>
  <si>
    <t>COLECTOR CONTRIBUCIONES AL INAVI</t>
  </si>
  <si>
    <t>****</t>
  </si>
  <si>
    <t>E450000082371</t>
  </si>
  <si>
    <t>B1500000205</t>
  </si>
  <si>
    <t>B1500000066</t>
  </si>
  <si>
    <t>B1500000001</t>
  </si>
  <si>
    <t>58-1276168</t>
  </si>
  <si>
    <t>AMUSSOL INVERSIONES SRL</t>
  </si>
  <si>
    <t>AYUNTAMIENTO DEL MUNICIPIO DE SANTIAGO</t>
  </si>
  <si>
    <t>BLOOMBERG FINANCE L.P.</t>
  </si>
  <si>
    <t>BODY SHOP ATHLETIC CLUB SRL</t>
  </si>
  <si>
    <t>CENTRO DE EDUCACION TECNICA CERTIFICADA CEDUTECE SRL</t>
  </si>
  <si>
    <t>CENTRO DE SERVICIOS ESPECIALIZADOS EN SALUD OCUPACIONAL S.R.L.</t>
  </si>
  <si>
    <t>CONDOMINIO UNICENTRO PLAZA</t>
  </si>
  <si>
    <t>CONSULTORES DE DATOS DEL CARIBE SRL</t>
  </si>
  <si>
    <t>CUSTOMER SERVICE 1 TO 1 SAC 2.</t>
  </si>
  <si>
    <t>DATA ENGINEER CAMP</t>
  </si>
  <si>
    <t>EDENORTE DOMINICANA S A</t>
  </si>
  <si>
    <t>EDITORA LISTIN DIARIO S A</t>
  </si>
  <si>
    <t>EMPRESA DISTRIBUIDORA DE ELECTRICIDAD DEL ESTE S A</t>
  </si>
  <si>
    <t>FHABRISIA MERCEDES DE JESUS CRUZ</t>
  </si>
  <si>
    <t>GBM DOMINICANA S A</t>
  </si>
  <si>
    <t>GENIUS PRINT GRAPHIC SRL</t>
  </si>
  <si>
    <t>GIMNASIOS DEL SUR GGI SRL</t>
  </si>
  <si>
    <t>GRUPO DIARIO LIBRE S A</t>
  </si>
  <si>
    <t>GRUPO QUANTS SAC</t>
  </si>
  <si>
    <t>JUNTA CENTRAL ELECTORAL</t>
  </si>
  <si>
    <t>LexisNexis Risk Solutions FL Inc</t>
  </si>
  <si>
    <t>MAXX EXTINTORES, SRL</t>
  </si>
  <si>
    <t>METRO TECNOLOGIA, SRL</t>
  </si>
  <si>
    <t>PROCURADURIA GENERAL DE LA REPUBLICA DOMINICANA</t>
  </si>
  <si>
    <t>PROGRESSIVE ENGLISH SERVICES SRL</t>
  </si>
  <si>
    <t>RAFAEL JOAQUIN DISLA PEGUERO</t>
  </si>
  <si>
    <t>RESIDUOS CLASIFICADOS DIVERSOS RESICLA SRL</t>
  </si>
  <si>
    <t>SOLUCIONES AUTOMOTRICES, S.A.</t>
  </si>
  <si>
    <t>UNISOFT SRL</t>
  </si>
  <si>
    <t>UNIVERSIDAD APEC</t>
  </si>
  <si>
    <t>URBANVOLT SOLUTION, SRL</t>
  </si>
  <si>
    <t>Body Shop Santiago Enero 2026</t>
  </si>
  <si>
    <t>Mantenimientos preventivos y correctivo de vehículos</t>
  </si>
  <si>
    <t>Servicio De Aseo Urbano ORN Enero 2026</t>
  </si>
  <si>
    <t>Servicios Información, Data, Software Y Equipamiento Financiero</t>
  </si>
  <si>
    <t>Gimnasio Empleados Activos Enero 2026</t>
  </si>
  <si>
    <t>Gimnasio Pensionados Enero 2026</t>
  </si>
  <si>
    <t>Diplomado Direccion Y Gestion De Proyectos</t>
  </si>
  <si>
    <t>Outsourcing de Enfermería para los Colaboradores de la SB</t>
  </si>
  <si>
    <t>Servicios fúnebres activos y pensionados</t>
  </si>
  <si>
    <t>Servicio conectividad Enero 2026</t>
  </si>
  <si>
    <t>Instalación cableado estructurado de las cámaras</t>
  </si>
  <si>
    <t>Servicio de Flotas, Enero 2026</t>
  </si>
  <si>
    <t>Energia electrica Locales SB2</t>
  </si>
  <si>
    <t>Energia electrica Locales ProUsuario</t>
  </si>
  <si>
    <t>Cuota Mantenimiento Locales SB2</t>
  </si>
  <si>
    <t>Cuota Mantenimiento Locales ProUsuario</t>
  </si>
  <si>
    <t>Servicio De Consultas Crediticias</t>
  </si>
  <si>
    <t>Licenciamiento Software Xcustomer360 para medición y monitoreo a ser utilizado por Prousuario</t>
  </si>
  <si>
    <t>Capacitación en Data Engineering Bootcamp</t>
  </si>
  <si>
    <t>Servicio energia electrica Enero 2026</t>
  </si>
  <si>
    <t>Servicios de publicación de avisos a traves de medios impresos de circulación nacional</t>
  </si>
  <si>
    <t>Servicio de elaboracion de inventario de emisiones de Gei y calculo de la huella de carbono Institucional</t>
  </si>
  <si>
    <t>Renovación de los servicios de consumo de la nube de Microsoft Azure</t>
  </si>
  <si>
    <t>Servicio de impresión de paneles tensados</t>
  </si>
  <si>
    <t>Gimnasio empleados Enero 2026</t>
  </si>
  <si>
    <t>Capacitacion en Credit Scoring</t>
  </si>
  <si>
    <t>Servicios de alquiler de parqueos para los colaboradores de la Superintendencia De Bancos</t>
  </si>
  <si>
    <t>Suscripción anual y servicio de consulta al maestro cedulado</t>
  </si>
  <si>
    <t>Renovación licencia “Solución Bridger Insight Xg De Lexisnexis"</t>
  </si>
  <si>
    <t>Servicios de mantenimiento y recarga de extintores  de la Superintendencia De Bancos y sus dependencias</t>
  </si>
  <si>
    <t>Mantenimiento del sistema de alarma de incendios contra incendios en Oficina Regional Norte</t>
  </si>
  <si>
    <t>Acuerdo Interinstitucional Entre El Ministerio Publico Y La Sb  [Enero 2026 ]</t>
  </si>
  <si>
    <t>Programa De Ingles Para Adultos Trimestre Enero - Marzo 2026</t>
  </si>
  <si>
    <t>Capacitacion Asesoria Financiera Y Familiar</t>
  </si>
  <si>
    <t>Servicios de recolección de residuos peligrosos generados</t>
  </si>
  <si>
    <t>Suministro de combustible flotilla SB</t>
  </si>
  <si>
    <t>Renovación licenciamiento de  21 Agentes Omnicanal Ucontact  Cloud Subscription</t>
  </si>
  <si>
    <t>Diplomado en gestion de riesgos y compliance</t>
  </si>
  <si>
    <t>Servicio de custodia de documentos</t>
  </si>
  <si>
    <t>Outsoursing apoyo operativo para inventario y movilización de activos fijos de la Superintendencia De Bancos</t>
  </si>
  <si>
    <t>E450000000019</t>
  </si>
  <si>
    <t>B1500003906</t>
  </si>
  <si>
    <t>B1500003905</t>
  </si>
  <si>
    <t>B1500008974</t>
  </si>
  <si>
    <t>E450000000549</t>
  </si>
  <si>
    <t>E450000000548</t>
  </si>
  <si>
    <t>E450000000004</t>
  </si>
  <si>
    <t>E450000000024</t>
  </si>
  <si>
    <t>E450000101401</t>
  </si>
  <si>
    <t>E450000102612</t>
  </si>
  <si>
    <t>B1500001987</t>
  </si>
  <si>
    <t>B1500001989</t>
  </si>
  <si>
    <t>B1500002003</t>
  </si>
  <si>
    <t>B1500001999</t>
  </si>
  <si>
    <t>B1500002001</t>
  </si>
  <si>
    <t>B1500001996</t>
  </si>
  <si>
    <t>E450000000401</t>
  </si>
  <si>
    <t>E4500000105676</t>
  </si>
  <si>
    <t>E450000001771</t>
  </si>
  <si>
    <t>E450000001807</t>
  </si>
  <si>
    <t>E450000070411</t>
  </si>
  <si>
    <t>E450000074498</t>
  </si>
  <si>
    <t>E450000000748</t>
  </si>
  <si>
    <t>B1500000807</t>
  </si>
  <si>
    <t>B1500000253</t>
  </si>
  <si>
    <t>E450000000978</t>
  </si>
  <si>
    <t>B1500000539</t>
  </si>
  <si>
    <t>B1500001028</t>
  </si>
  <si>
    <t>B1500000341</t>
  </si>
  <si>
    <t>B1500000343</t>
  </si>
  <si>
    <t>B1500000342</t>
  </si>
  <si>
    <t>B1500000345</t>
  </si>
  <si>
    <t>B1500000148</t>
  </si>
  <si>
    <t>B1500000601</t>
  </si>
  <si>
    <t>E450000000987</t>
  </si>
  <si>
    <t>E450000001003</t>
  </si>
  <si>
    <t>E450000001002</t>
  </si>
  <si>
    <t>E450000066354</t>
  </si>
  <si>
    <t>E450000066362</t>
  </si>
  <si>
    <t>E450000066375</t>
  </si>
  <si>
    <t>E450000066343</t>
  </si>
  <si>
    <t>E450000066325</t>
  </si>
  <si>
    <t>E450000000002</t>
  </si>
  <si>
    <t>B1500005394</t>
  </si>
  <si>
    <t>Corte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</si>
</sst>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2" applyFont="1"/>
    <xf numFmtId="0" fontId="11" fillId="0" borderId="0" xfId="0" applyFont="1" applyAlignment="1">
      <alignment horizontal="center"/>
    </xf>
    <xf numFmtId="40" fontId="11" fillId="0" borderId="1" xfId="1" applyNumberFormat="1" applyFont="1" applyBorder="1"/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/>
    <xf numFmtId="0" fontId="12" fillId="0" borderId="0" xfId="0" applyFont="1"/>
    <xf numFmtId="43" fontId="3" fillId="0" borderId="0" xfId="1" applyFont="1" applyBorder="1"/>
    <xf numFmtId="40" fontId="11" fillId="0" borderId="0" xfId="1" applyNumberFormat="1" applyFont="1" applyBorder="1"/>
    <xf numFmtId="43" fontId="8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40" fontId="13" fillId="0" borderId="0" xfId="0" applyNumberFormat="1" applyFont="1"/>
    <xf numFmtId="14" fontId="13" fillId="0" borderId="0" xfId="0" applyNumberFormat="1" applyFont="1" applyAlignment="1">
      <alignment horizontal="center"/>
    </xf>
    <xf numFmtId="14" fontId="0" fillId="0" borderId="0" xfId="0" applyNumberFormat="1"/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111"/>
  <sheetViews>
    <sheetView showGridLines="0" tabSelected="1" topLeftCell="C1" zoomScale="70" zoomScaleNormal="70" zoomScaleSheetLayoutView="70" workbookViewId="0">
      <selection activeCell="E10" sqref="E10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4" style="3" customWidth="1"/>
    <col min="6" max="6" width="93.140625" style="3" customWidth="1"/>
    <col min="7" max="7" width="17.28515625" style="3" bestFit="1" customWidth="1"/>
    <col min="8" max="8" width="14.7109375" style="4" bestFit="1" customWidth="1"/>
    <col min="9" max="9" width="18.28515625" style="1" customWidth="1"/>
    <col min="10" max="10" width="12" style="3" bestFit="1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7"/>
      <c r="F3" s="37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16</v>
      </c>
      <c r="D5" s="8"/>
    </row>
    <row r="6" spans="3:13" ht="23.25" x14ac:dyDescent="0.25">
      <c r="C6" s="8" t="s">
        <v>150</v>
      </c>
      <c r="D6" s="8"/>
    </row>
    <row r="7" spans="3:13" ht="28.5" customHeight="1" x14ac:dyDescent="0.25">
      <c r="C7" s="8" t="s">
        <v>15</v>
      </c>
      <c r="D7" s="8"/>
    </row>
    <row r="8" spans="3:13" s="12" customFormat="1" ht="47.25" x14ac:dyDescent="0.25">
      <c r="C8" s="9" t="s">
        <v>14</v>
      </c>
      <c r="D8" s="9" t="s">
        <v>13</v>
      </c>
      <c r="E8" s="9" t="s">
        <v>12</v>
      </c>
      <c r="F8" s="10" t="s">
        <v>11</v>
      </c>
      <c r="G8" s="9" t="s">
        <v>10</v>
      </c>
      <c r="H8" s="9" t="s">
        <v>9</v>
      </c>
      <c r="I8" s="11" t="s">
        <v>8</v>
      </c>
      <c r="J8" s="9" t="s">
        <v>7</v>
      </c>
      <c r="K8" s="11" t="s">
        <v>6</v>
      </c>
      <c r="L8" s="11" t="s">
        <v>5</v>
      </c>
      <c r="M8" s="9" t="s">
        <v>4</v>
      </c>
    </row>
    <row r="9" spans="3:13" ht="15.75" x14ac:dyDescent="0.25">
      <c r="C9" s="30">
        <v>1</v>
      </c>
      <c r="D9" s="31">
        <v>101001577</v>
      </c>
      <c r="E9" s="32" t="s">
        <v>25</v>
      </c>
      <c r="F9" s="32" t="s">
        <v>75</v>
      </c>
      <c r="G9" s="31" t="s">
        <v>114</v>
      </c>
      <c r="H9" s="33">
        <v>46053</v>
      </c>
      <c r="I9" s="34">
        <v>1762252.78</v>
      </c>
      <c r="J9" s="35">
        <f>+EDATE(H9,1)</f>
        <v>46081</v>
      </c>
      <c r="K9" s="34">
        <v>0</v>
      </c>
      <c r="L9" s="34">
        <f>+I9</f>
        <v>1762252.78</v>
      </c>
      <c r="M9" s="30" t="s">
        <v>3</v>
      </c>
    </row>
    <row r="10" spans="3:13" ht="15.75" x14ac:dyDescent="0.25">
      <c r="C10" s="30">
        <v>2</v>
      </c>
      <c r="D10" s="31">
        <v>130805466</v>
      </c>
      <c r="E10" s="32" t="s">
        <v>63</v>
      </c>
      <c r="F10" s="32" t="s">
        <v>102</v>
      </c>
      <c r="G10" s="31" t="s">
        <v>148</v>
      </c>
      <c r="H10" s="33">
        <v>46053</v>
      </c>
      <c r="I10" s="34">
        <v>1025827.74</v>
      </c>
      <c r="J10" s="35">
        <f>+EDATE(H10,1)</f>
        <v>46081</v>
      </c>
      <c r="K10" s="34">
        <v>0</v>
      </c>
      <c r="L10" s="34">
        <f>+I10</f>
        <v>1025827.74</v>
      </c>
      <c r="M10" s="30" t="s">
        <v>3</v>
      </c>
    </row>
    <row r="11" spans="3:13" ht="15.75" customHeight="1" x14ac:dyDescent="0.25">
      <c r="C11" s="30">
        <v>3</v>
      </c>
      <c r="D11" s="31">
        <v>101583983</v>
      </c>
      <c r="E11" s="32" t="s">
        <v>49</v>
      </c>
      <c r="F11" s="32" t="s">
        <v>88</v>
      </c>
      <c r="G11" s="31" t="s">
        <v>128</v>
      </c>
      <c r="H11" s="33">
        <v>46053</v>
      </c>
      <c r="I11" s="34">
        <v>1009207.69</v>
      </c>
      <c r="J11" s="35">
        <f>+EDATE(H11,1)</f>
        <v>46081</v>
      </c>
      <c r="K11" s="34">
        <v>0</v>
      </c>
      <c r="L11" s="34">
        <f>+I11</f>
        <v>1009207.69</v>
      </c>
      <c r="M11" s="30" t="s">
        <v>3</v>
      </c>
    </row>
    <row r="12" spans="3:13" ht="15.75" x14ac:dyDescent="0.25">
      <c r="C12" s="30">
        <v>4</v>
      </c>
      <c r="D12" s="31">
        <v>401007371</v>
      </c>
      <c r="E12" s="32" t="s">
        <v>58</v>
      </c>
      <c r="F12" s="32" t="s">
        <v>97</v>
      </c>
      <c r="G12" s="31" t="s">
        <v>29</v>
      </c>
      <c r="H12" s="33">
        <v>46053</v>
      </c>
      <c r="I12" s="34">
        <v>903076.87</v>
      </c>
      <c r="J12" s="35">
        <f>+EDATE(H12,1)</f>
        <v>46081</v>
      </c>
      <c r="K12" s="34">
        <v>0</v>
      </c>
      <c r="L12" s="34">
        <f>+I12</f>
        <v>903076.87</v>
      </c>
      <c r="M12" s="30" t="s">
        <v>3</v>
      </c>
    </row>
    <row r="13" spans="3:13" ht="15.75" x14ac:dyDescent="0.25">
      <c r="C13" s="30">
        <v>5</v>
      </c>
      <c r="D13" s="31">
        <v>101820217</v>
      </c>
      <c r="E13" s="32" t="s">
        <v>47</v>
      </c>
      <c r="F13" s="32" t="s">
        <v>85</v>
      </c>
      <c r="G13" s="31" t="s">
        <v>126</v>
      </c>
      <c r="H13" s="33">
        <v>46053</v>
      </c>
      <c r="I13" s="34">
        <v>787858.48</v>
      </c>
      <c r="J13" s="35">
        <f>+EDATE(H13,1)</f>
        <v>46081</v>
      </c>
      <c r="K13" s="34">
        <v>0</v>
      </c>
      <c r="L13" s="34">
        <f>+I13</f>
        <v>787858.48</v>
      </c>
      <c r="M13" s="30" t="s">
        <v>3</v>
      </c>
    </row>
    <row r="14" spans="3:13" ht="15.75" customHeight="1" x14ac:dyDescent="0.25">
      <c r="C14" s="30">
        <v>6</v>
      </c>
      <c r="D14" s="31">
        <v>101001577</v>
      </c>
      <c r="E14" s="32" t="s">
        <v>25</v>
      </c>
      <c r="F14" s="32" t="s">
        <v>76</v>
      </c>
      <c r="G14" s="31" t="s">
        <v>30</v>
      </c>
      <c r="H14" s="33">
        <v>46053</v>
      </c>
      <c r="I14" s="34">
        <v>696030.31</v>
      </c>
      <c r="J14" s="35">
        <f>+EDATE(H14,1)</f>
        <v>46081</v>
      </c>
      <c r="K14" s="34">
        <v>0</v>
      </c>
      <c r="L14" s="34">
        <f>+I14</f>
        <v>696030.31</v>
      </c>
      <c r="M14" s="30" t="s">
        <v>3</v>
      </c>
    </row>
    <row r="15" spans="3:13" ht="15.75" x14ac:dyDescent="0.25">
      <c r="C15" s="30">
        <v>7</v>
      </c>
      <c r="D15" s="31">
        <v>101001577</v>
      </c>
      <c r="E15" s="32" t="s">
        <v>25</v>
      </c>
      <c r="F15" s="32" t="s">
        <v>77</v>
      </c>
      <c r="G15" s="31" t="s">
        <v>115</v>
      </c>
      <c r="H15" s="33">
        <v>46053</v>
      </c>
      <c r="I15" s="34">
        <v>673615.26</v>
      </c>
      <c r="J15" s="35">
        <f>+EDATE(H15,1)</f>
        <v>46081</v>
      </c>
      <c r="K15" s="34">
        <v>0</v>
      </c>
      <c r="L15" s="34">
        <f>+I15</f>
        <v>673615.26</v>
      </c>
      <c r="M15" s="30" t="s">
        <v>3</v>
      </c>
    </row>
    <row r="16" spans="3:13" ht="15.75" x14ac:dyDescent="0.25">
      <c r="C16" s="30">
        <v>8</v>
      </c>
      <c r="D16" s="31">
        <v>40223695608</v>
      </c>
      <c r="E16" s="32" t="s">
        <v>26</v>
      </c>
      <c r="F16" s="32" t="s">
        <v>105</v>
      </c>
      <c r="G16" s="31" t="s">
        <v>31</v>
      </c>
      <c r="H16" s="33">
        <v>46053</v>
      </c>
      <c r="I16" s="34">
        <v>528726.24</v>
      </c>
      <c r="J16" s="35">
        <f>+EDATE(H16,1)</f>
        <v>46081</v>
      </c>
      <c r="K16" s="34">
        <v>0</v>
      </c>
      <c r="L16" s="34">
        <f>+I16</f>
        <v>528726.24</v>
      </c>
      <c r="M16" s="30" t="s">
        <v>3</v>
      </c>
    </row>
    <row r="17" spans="3:13" ht="15.75" x14ac:dyDescent="0.25">
      <c r="C17" s="30">
        <v>9</v>
      </c>
      <c r="D17" s="31">
        <v>101560772</v>
      </c>
      <c r="E17" s="32" t="s">
        <v>27</v>
      </c>
      <c r="F17" s="32" t="s">
        <v>92</v>
      </c>
      <c r="G17" s="31" t="s">
        <v>32</v>
      </c>
      <c r="H17" s="33">
        <v>46053</v>
      </c>
      <c r="I17" s="34">
        <v>522500</v>
      </c>
      <c r="J17" s="35">
        <f>+EDATE(H17,1)</f>
        <v>46081</v>
      </c>
      <c r="K17" s="34">
        <v>0</v>
      </c>
      <c r="L17" s="34">
        <f>+I17</f>
        <v>522500</v>
      </c>
      <c r="M17" s="30" t="s">
        <v>3</v>
      </c>
    </row>
    <row r="18" spans="3:13" ht="15.75" x14ac:dyDescent="0.25">
      <c r="C18" s="30">
        <v>10</v>
      </c>
      <c r="D18" s="31">
        <v>3115410</v>
      </c>
      <c r="E18" s="32" t="s">
        <v>37</v>
      </c>
      <c r="F18" s="36" t="s">
        <v>69</v>
      </c>
      <c r="G18" s="31" t="s">
        <v>29</v>
      </c>
      <c r="H18" s="33">
        <v>46053</v>
      </c>
      <c r="I18" s="34">
        <v>507159.63</v>
      </c>
      <c r="J18" s="35">
        <f>+EDATE(H18,1)</f>
        <v>46081</v>
      </c>
      <c r="K18" s="34">
        <v>0</v>
      </c>
      <c r="L18" s="34">
        <f>+I18</f>
        <v>507159.63</v>
      </c>
      <c r="M18" s="30" t="s">
        <v>3</v>
      </c>
    </row>
    <row r="19" spans="3:13" ht="15.75" x14ac:dyDescent="0.25">
      <c r="C19" s="30">
        <v>11</v>
      </c>
      <c r="D19" s="31">
        <v>131252451</v>
      </c>
      <c r="E19" s="32" t="s">
        <v>65</v>
      </c>
      <c r="F19" s="32" t="s">
        <v>104</v>
      </c>
      <c r="G19" s="31" t="s">
        <v>113</v>
      </c>
      <c r="H19" s="33">
        <v>46053</v>
      </c>
      <c r="I19" s="34">
        <v>455971.9</v>
      </c>
      <c r="J19" s="35">
        <f>+EDATE(H19,1)</f>
        <v>46081</v>
      </c>
      <c r="K19" s="34">
        <v>0</v>
      </c>
      <c r="L19" s="34">
        <f>+I19</f>
        <v>455971.9</v>
      </c>
      <c r="M19" s="30" t="s">
        <v>3</v>
      </c>
    </row>
    <row r="20" spans="3:13" ht="15.75" x14ac:dyDescent="0.25">
      <c r="C20" s="30">
        <v>12</v>
      </c>
      <c r="D20" s="31">
        <v>101560772</v>
      </c>
      <c r="E20" s="32" t="s">
        <v>27</v>
      </c>
      <c r="F20" s="32" t="s">
        <v>92</v>
      </c>
      <c r="G20" s="31" t="s">
        <v>19</v>
      </c>
      <c r="H20" s="33">
        <v>46053</v>
      </c>
      <c r="I20" s="34">
        <v>427500</v>
      </c>
      <c r="J20" s="35">
        <f>+EDATE(H20,1)</f>
        <v>46081</v>
      </c>
      <c r="K20" s="34">
        <v>0</v>
      </c>
      <c r="L20" s="34">
        <f>+I20</f>
        <v>427500</v>
      </c>
      <c r="M20" s="30" t="s">
        <v>3</v>
      </c>
    </row>
    <row r="21" spans="3:13" ht="15.75" x14ac:dyDescent="0.25">
      <c r="C21" s="30">
        <v>13</v>
      </c>
      <c r="D21" s="31">
        <v>130099881</v>
      </c>
      <c r="E21" s="32" t="s">
        <v>17</v>
      </c>
      <c r="F21" s="32" t="s">
        <v>18</v>
      </c>
      <c r="G21" s="31" t="s">
        <v>19</v>
      </c>
      <c r="H21" s="33">
        <v>46053</v>
      </c>
      <c r="I21" s="34">
        <v>391602.53</v>
      </c>
      <c r="J21" s="35">
        <f>+EDATE(H21,1)</f>
        <v>46081</v>
      </c>
      <c r="K21" s="34">
        <v>0</v>
      </c>
      <c r="L21" s="34">
        <f>+I21</f>
        <v>391602.53</v>
      </c>
      <c r="M21" s="30" t="s">
        <v>3</v>
      </c>
    </row>
    <row r="22" spans="3:13" ht="15.75" x14ac:dyDescent="0.25">
      <c r="C22" s="30">
        <v>14</v>
      </c>
      <c r="D22" s="31">
        <v>413824124</v>
      </c>
      <c r="E22" s="32" t="s">
        <v>44</v>
      </c>
      <c r="F22" s="32" t="s">
        <v>84</v>
      </c>
      <c r="G22" s="31" t="s">
        <v>29</v>
      </c>
      <c r="H22" s="33">
        <v>46053</v>
      </c>
      <c r="I22" s="34">
        <v>232119.25</v>
      </c>
      <c r="J22" s="35">
        <f>+EDATE(H22,1)</f>
        <v>46081</v>
      </c>
      <c r="K22" s="34">
        <v>0</v>
      </c>
      <c r="L22" s="34">
        <f>+I22</f>
        <v>232119.25</v>
      </c>
      <c r="M22" s="30" t="s">
        <v>3</v>
      </c>
    </row>
    <row r="23" spans="3:13" ht="15.75" x14ac:dyDescent="0.25">
      <c r="C23" s="30">
        <v>15</v>
      </c>
      <c r="D23" s="31">
        <v>111070231</v>
      </c>
      <c r="E23" s="32" t="s">
        <v>48</v>
      </c>
      <c r="F23" s="32" t="s">
        <v>87</v>
      </c>
      <c r="G23" s="31" t="s">
        <v>33</v>
      </c>
      <c r="H23" s="33">
        <v>46053</v>
      </c>
      <c r="I23" s="34">
        <v>223200</v>
      </c>
      <c r="J23" s="35">
        <f>+EDATE(H23,1)</f>
        <v>46081</v>
      </c>
      <c r="K23" s="34">
        <v>0</v>
      </c>
      <c r="L23" s="34">
        <f>+I23</f>
        <v>223200</v>
      </c>
      <c r="M23" s="30" t="s">
        <v>3</v>
      </c>
    </row>
    <row r="24" spans="3:13" ht="15.75" x14ac:dyDescent="0.25">
      <c r="C24" s="30">
        <v>16</v>
      </c>
      <c r="D24" s="31">
        <v>101637587</v>
      </c>
      <c r="E24" s="32" t="s">
        <v>38</v>
      </c>
      <c r="F24" s="36" t="s">
        <v>70</v>
      </c>
      <c r="G24" s="31" t="s">
        <v>110</v>
      </c>
      <c r="H24" s="33">
        <v>46053</v>
      </c>
      <c r="I24" s="34">
        <v>211500</v>
      </c>
      <c r="J24" s="35">
        <f>+EDATE(H24,1)</f>
        <v>46081</v>
      </c>
      <c r="K24" s="34">
        <v>0</v>
      </c>
      <c r="L24" s="34">
        <f>+I24</f>
        <v>211500</v>
      </c>
      <c r="M24" s="30" t="s">
        <v>3</v>
      </c>
    </row>
    <row r="25" spans="3:13" ht="15.75" x14ac:dyDescent="0.25">
      <c r="C25" s="30">
        <v>17</v>
      </c>
      <c r="D25" s="31">
        <v>101195665</v>
      </c>
      <c r="E25" s="32" t="s">
        <v>42</v>
      </c>
      <c r="F25" s="32" t="s">
        <v>82</v>
      </c>
      <c r="G25" s="31" t="s">
        <v>122</v>
      </c>
      <c r="H25" s="33">
        <v>46053</v>
      </c>
      <c r="I25" s="34">
        <v>169311.82</v>
      </c>
      <c r="J25" s="35">
        <f>+EDATE(H25,1)</f>
        <v>46081</v>
      </c>
      <c r="K25" s="34">
        <v>0</v>
      </c>
      <c r="L25" s="34">
        <f>+I25</f>
        <v>169311.82</v>
      </c>
      <c r="M25" s="30" t="s">
        <v>3</v>
      </c>
    </row>
    <row r="26" spans="3:13" ht="15.75" x14ac:dyDescent="0.25">
      <c r="C26" s="30">
        <v>18</v>
      </c>
      <c r="D26" s="31">
        <v>20538615391</v>
      </c>
      <c r="E26" s="32" t="s">
        <v>43</v>
      </c>
      <c r="F26" s="32" t="s">
        <v>83</v>
      </c>
      <c r="G26" s="31" t="s">
        <v>29</v>
      </c>
      <c r="H26" s="33">
        <v>46053</v>
      </c>
      <c r="I26" s="34">
        <v>140079.46</v>
      </c>
      <c r="J26" s="35">
        <f>+EDATE(H26,1)</f>
        <v>46081</v>
      </c>
      <c r="K26" s="34">
        <v>0</v>
      </c>
      <c r="L26" s="34">
        <f>+I26</f>
        <v>140079.46</v>
      </c>
      <c r="M26" s="30" t="s">
        <v>3</v>
      </c>
    </row>
    <row r="27" spans="3:13" ht="15.75" x14ac:dyDescent="0.25">
      <c r="C27" s="30">
        <v>19</v>
      </c>
      <c r="D27" s="31">
        <v>20606014172</v>
      </c>
      <c r="E27" s="32" t="s">
        <v>53</v>
      </c>
      <c r="F27" s="32" t="s">
        <v>91</v>
      </c>
      <c r="G27" s="31" t="s">
        <v>29</v>
      </c>
      <c r="H27" s="33">
        <v>46053</v>
      </c>
      <c r="I27" s="34">
        <v>126869.2</v>
      </c>
      <c r="J27" s="35">
        <f>+EDATE(H27,1)</f>
        <v>46081</v>
      </c>
      <c r="K27" s="34">
        <v>0</v>
      </c>
      <c r="L27" s="34">
        <f>+I27</f>
        <v>126869.2</v>
      </c>
      <c r="M27" s="30" t="s">
        <v>3</v>
      </c>
    </row>
    <row r="28" spans="3:13" ht="15.75" x14ac:dyDescent="0.25">
      <c r="C28" s="30">
        <v>20</v>
      </c>
      <c r="D28" s="31">
        <v>430149462</v>
      </c>
      <c r="E28" s="32" t="s">
        <v>28</v>
      </c>
      <c r="F28" s="32" t="s">
        <v>74</v>
      </c>
      <c r="G28" s="31" t="s">
        <v>29</v>
      </c>
      <c r="H28" s="33">
        <v>46053</v>
      </c>
      <c r="I28" s="34">
        <v>116000</v>
      </c>
      <c r="J28" s="35">
        <f>+EDATE(H28,1)</f>
        <v>46081</v>
      </c>
      <c r="K28" s="34">
        <v>0</v>
      </c>
      <c r="L28" s="34">
        <f>+I28</f>
        <v>116000</v>
      </c>
      <c r="M28" s="30" t="s">
        <v>3</v>
      </c>
    </row>
    <row r="29" spans="3:13" ht="15.75" x14ac:dyDescent="0.25">
      <c r="C29" s="30">
        <v>21</v>
      </c>
      <c r="D29" s="31">
        <v>101887575</v>
      </c>
      <c r="E29" s="32" t="s">
        <v>22</v>
      </c>
      <c r="F29" s="32" t="s">
        <v>67</v>
      </c>
      <c r="G29" s="31" t="s">
        <v>107</v>
      </c>
      <c r="H29" s="33">
        <v>46053</v>
      </c>
      <c r="I29" s="34">
        <v>113002.5</v>
      </c>
      <c r="J29" s="35">
        <f>+EDATE(H29,1)</f>
        <v>46081</v>
      </c>
      <c r="K29" s="34">
        <v>0</v>
      </c>
      <c r="L29" s="34">
        <f>+I29</f>
        <v>113002.5</v>
      </c>
      <c r="M29" s="30" t="s">
        <v>3</v>
      </c>
    </row>
    <row r="30" spans="3:13" ht="15.75" x14ac:dyDescent="0.25">
      <c r="C30" s="30">
        <v>22</v>
      </c>
      <c r="D30" s="31">
        <v>401504219</v>
      </c>
      <c r="E30" s="32" t="s">
        <v>41</v>
      </c>
      <c r="F30" s="32" t="s">
        <v>78</v>
      </c>
      <c r="G30" s="31" t="s">
        <v>116</v>
      </c>
      <c r="H30" s="33">
        <v>46053</v>
      </c>
      <c r="I30" s="34">
        <v>91850</v>
      </c>
      <c r="J30" s="35">
        <f>+EDATE(H30,1)</f>
        <v>46081</v>
      </c>
      <c r="K30" s="34">
        <v>0</v>
      </c>
      <c r="L30" s="34">
        <f>+I30</f>
        <v>91850</v>
      </c>
      <c r="M30" s="30" t="s">
        <v>3</v>
      </c>
    </row>
    <row r="31" spans="3:13" ht="15.75" x14ac:dyDescent="0.25">
      <c r="C31" s="30">
        <v>23</v>
      </c>
      <c r="D31" s="31">
        <v>401007541</v>
      </c>
      <c r="E31" s="32" t="s">
        <v>54</v>
      </c>
      <c r="F31" s="32" t="s">
        <v>93</v>
      </c>
      <c r="G31" s="31" t="s">
        <v>31</v>
      </c>
      <c r="H31" s="33">
        <v>46053</v>
      </c>
      <c r="I31" s="34">
        <v>87000</v>
      </c>
      <c r="J31" s="35">
        <f>+EDATE(H31,1)</f>
        <v>46081</v>
      </c>
      <c r="K31" s="34">
        <v>0</v>
      </c>
      <c r="L31" s="34">
        <f>+I31</f>
        <v>87000</v>
      </c>
      <c r="M31" s="30" t="s">
        <v>3</v>
      </c>
    </row>
    <row r="32" spans="3:13" ht="15.75" x14ac:dyDescent="0.25">
      <c r="C32" s="30">
        <v>24</v>
      </c>
      <c r="D32" s="31">
        <v>401504219</v>
      </c>
      <c r="E32" s="32" t="s">
        <v>41</v>
      </c>
      <c r="F32" s="32" t="s">
        <v>79</v>
      </c>
      <c r="G32" s="31" t="s">
        <v>117</v>
      </c>
      <c r="H32" s="33">
        <v>46053</v>
      </c>
      <c r="I32" s="34">
        <v>83505</v>
      </c>
      <c r="J32" s="35">
        <f>+EDATE(H32,1)</f>
        <v>46081</v>
      </c>
      <c r="K32" s="34">
        <v>0</v>
      </c>
      <c r="L32" s="34">
        <f>+I32</f>
        <v>83505</v>
      </c>
      <c r="M32" s="30" t="s">
        <v>3</v>
      </c>
    </row>
    <row r="33" spans="3:13" ht="15.75" x14ac:dyDescent="0.25">
      <c r="C33" s="30">
        <v>25</v>
      </c>
      <c r="D33" s="31">
        <v>124024412</v>
      </c>
      <c r="E33" s="32" t="s">
        <v>40</v>
      </c>
      <c r="F33" s="32" t="s">
        <v>73</v>
      </c>
      <c r="G33" s="31" t="s">
        <v>113</v>
      </c>
      <c r="H33" s="33">
        <v>46053</v>
      </c>
      <c r="I33" s="34">
        <v>78500</v>
      </c>
      <c r="J33" s="35">
        <f>+EDATE(H33,1)</f>
        <v>46081</v>
      </c>
      <c r="K33" s="34">
        <v>0</v>
      </c>
      <c r="L33" s="34">
        <f>+I33</f>
        <v>78500</v>
      </c>
      <c r="M33" s="30" t="s">
        <v>3</v>
      </c>
    </row>
    <row r="34" spans="3:13" ht="15.75" x14ac:dyDescent="0.25">
      <c r="C34" s="30">
        <v>26</v>
      </c>
      <c r="D34" s="31">
        <v>131894501</v>
      </c>
      <c r="E34" s="32" t="s">
        <v>51</v>
      </c>
      <c r="F34" s="32" t="s">
        <v>90</v>
      </c>
      <c r="G34" s="31" t="s">
        <v>130</v>
      </c>
      <c r="H34" s="33">
        <v>46053</v>
      </c>
      <c r="I34" s="34">
        <v>76516.25</v>
      </c>
      <c r="J34" s="35">
        <f>+EDATE(H34,1)</f>
        <v>46081</v>
      </c>
      <c r="K34" s="34">
        <v>0</v>
      </c>
      <c r="L34" s="34">
        <f>+I34</f>
        <v>76516.25</v>
      </c>
      <c r="M34" s="30" t="s">
        <v>3</v>
      </c>
    </row>
    <row r="35" spans="3:13" ht="15.75" x14ac:dyDescent="0.25">
      <c r="C35" s="30">
        <v>27</v>
      </c>
      <c r="D35" s="31">
        <v>131295292</v>
      </c>
      <c r="E35" s="32" t="s">
        <v>50</v>
      </c>
      <c r="F35" s="32" t="s">
        <v>89</v>
      </c>
      <c r="G35" s="31" t="s">
        <v>129</v>
      </c>
      <c r="H35" s="33">
        <v>46053</v>
      </c>
      <c r="I35" s="34">
        <v>71820</v>
      </c>
      <c r="J35" s="35">
        <f>+EDATE(H35,1)</f>
        <v>46081</v>
      </c>
      <c r="K35" s="34">
        <v>0</v>
      </c>
      <c r="L35" s="34">
        <f>+I35</f>
        <v>71820</v>
      </c>
      <c r="M35" s="30" t="s">
        <v>3</v>
      </c>
    </row>
    <row r="36" spans="3:13" ht="15.75" x14ac:dyDescent="0.25">
      <c r="C36" s="30">
        <v>28</v>
      </c>
      <c r="D36" s="31">
        <v>101821256</v>
      </c>
      <c r="E36" s="32" t="s">
        <v>45</v>
      </c>
      <c r="F36" s="32" t="s">
        <v>85</v>
      </c>
      <c r="G36" s="31" t="s">
        <v>123</v>
      </c>
      <c r="H36" s="33">
        <v>46053</v>
      </c>
      <c r="I36" s="34">
        <v>66477.47</v>
      </c>
      <c r="J36" s="35">
        <f>+EDATE(H36,1)</f>
        <v>46081</v>
      </c>
      <c r="K36" s="34">
        <v>0</v>
      </c>
      <c r="L36" s="34">
        <f>+I36</f>
        <v>66477.47</v>
      </c>
      <c r="M36" s="30" t="s">
        <v>3</v>
      </c>
    </row>
    <row r="37" spans="3:13" ht="15.75" x14ac:dyDescent="0.25">
      <c r="C37" s="30">
        <v>29</v>
      </c>
      <c r="D37" s="31" t="s">
        <v>34</v>
      </c>
      <c r="E37" s="32" t="s">
        <v>55</v>
      </c>
      <c r="F37" s="32" t="s">
        <v>94</v>
      </c>
      <c r="G37" s="31" t="s">
        <v>29</v>
      </c>
      <c r="H37" s="33">
        <v>46053</v>
      </c>
      <c r="I37" s="34">
        <v>63260.15</v>
      </c>
      <c r="J37" s="35">
        <f>+EDATE(H37,1)</f>
        <v>46081</v>
      </c>
      <c r="K37" s="34">
        <v>0</v>
      </c>
      <c r="L37" s="34">
        <f>+I37</f>
        <v>63260.15</v>
      </c>
      <c r="M37" s="30" t="s">
        <v>3</v>
      </c>
    </row>
    <row r="38" spans="3:13" ht="15.75" x14ac:dyDescent="0.25">
      <c r="C38" s="30">
        <v>30</v>
      </c>
      <c r="D38" s="31">
        <v>124028663</v>
      </c>
      <c r="E38" s="32" t="s">
        <v>62</v>
      </c>
      <c r="F38" s="32" t="s">
        <v>67</v>
      </c>
      <c r="G38" s="31" t="s">
        <v>140</v>
      </c>
      <c r="H38" s="33">
        <v>46053</v>
      </c>
      <c r="I38" s="34">
        <v>54943.44</v>
      </c>
      <c r="J38" s="35">
        <f>+EDATE(H38,1)</f>
        <v>46081</v>
      </c>
      <c r="K38" s="34">
        <v>0</v>
      </c>
      <c r="L38" s="34">
        <f>+I38</f>
        <v>54943.44</v>
      </c>
      <c r="M38" s="30" t="s">
        <v>3</v>
      </c>
    </row>
    <row r="39" spans="3:13" ht="15.75" x14ac:dyDescent="0.25">
      <c r="C39" s="30">
        <v>31</v>
      </c>
      <c r="D39" s="31">
        <v>101068744</v>
      </c>
      <c r="E39" s="32" t="s">
        <v>20</v>
      </c>
      <c r="F39" s="32" t="s">
        <v>101</v>
      </c>
      <c r="G39" s="31" t="s">
        <v>143</v>
      </c>
      <c r="H39" s="33">
        <v>46053</v>
      </c>
      <c r="I39" s="34">
        <v>48388.65</v>
      </c>
      <c r="J39" s="35">
        <f>+EDATE(H39,1)</f>
        <v>46081</v>
      </c>
      <c r="K39" s="34">
        <v>0</v>
      </c>
      <c r="L39" s="34">
        <f>+I39</f>
        <v>48388.65</v>
      </c>
      <c r="M39" s="30" t="s">
        <v>3</v>
      </c>
    </row>
    <row r="40" spans="3:13" ht="15.75" x14ac:dyDescent="0.25">
      <c r="C40" s="30">
        <v>32</v>
      </c>
      <c r="D40" s="31">
        <v>101068744</v>
      </c>
      <c r="E40" s="32" t="s">
        <v>20</v>
      </c>
      <c r="F40" s="32" t="s">
        <v>101</v>
      </c>
      <c r="G40" s="31" t="s">
        <v>144</v>
      </c>
      <c r="H40" s="33">
        <v>46053</v>
      </c>
      <c r="I40" s="34">
        <v>48087.82</v>
      </c>
      <c r="J40" s="35">
        <f>+EDATE(H40,1)</f>
        <v>46081</v>
      </c>
      <c r="K40" s="34">
        <v>0</v>
      </c>
      <c r="L40" s="34">
        <f>+I40</f>
        <v>48087.82</v>
      </c>
      <c r="M40" s="30" t="s">
        <v>3</v>
      </c>
    </row>
    <row r="41" spans="3:13" ht="15.75" x14ac:dyDescent="0.25">
      <c r="C41" s="30">
        <v>33</v>
      </c>
      <c r="D41" s="31">
        <v>101014334</v>
      </c>
      <c r="E41" s="32" t="s">
        <v>46</v>
      </c>
      <c r="F41" s="32" t="s">
        <v>86</v>
      </c>
      <c r="G41" s="31" t="s">
        <v>124</v>
      </c>
      <c r="H41" s="33">
        <v>46053</v>
      </c>
      <c r="I41" s="34">
        <v>40000</v>
      </c>
      <c r="J41" s="35">
        <f>+EDATE(H41,1)</f>
        <v>46081</v>
      </c>
      <c r="K41" s="34">
        <v>0</v>
      </c>
      <c r="L41" s="34">
        <f>+I41</f>
        <v>40000</v>
      </c>
      <c r="M41" s="30" t="s">
        <v>3</v>
      </c>
    </row>
    <row r="42" spans="3:13" ht="15.75" x14ac:dyDescent="0.25">
      <c r="C42" s="30">
        <v>34</v>
      </c>
      <c r="D42" s="31">
        <v>124026954</v>
      </c>
      <c r="E42" s="32" t="s">
        <v>57</v>
      </c>
      <c r="F42" s="32" t="s">
        <v>96</v>
      </c>
      <c r="G42" s="31" t="s">
        <v>133</v>
      </c>
      <c r="H42" s="33">
        <v>46053</v>
      </c>
      <c r="I42" s="34">
        <v>31350</v>
      </c>
      <c r="J42" s="35">
        <f>+EDATE(H42,1)</f>
        <v>46081</v>
      </c>
      <c r="K42" s="34">
        <v>0</v>
      </c>
      <c r="L42" s="34">
        <f>+I42</f>
        <v>31350</v>
      </c>
      <c r="M42" s="30" t="s">
        <v>3</v>
      </c>
    </row>
    <row r="43" spans="3:13" ht="15.75" x14ac:dyDescent="0.25">
      <c r="C43" s="30">
        <v>35</v>
      </c>
      <c r="D43" s="31">
        <v>401005107</v>
      </c>
      <c r="E43" s="32" t="s">
        <v>64</v>
      </c>
      <c r="F43" s="32" t="s">
        <v>103</v>
      </c>
      <c r="G43" s="31" t="s">
        <v>149</v>
      </c>
      <c r="H43" s="33">
        <v>46053</v>
      </c>
      <c r="I43" s="34">
        <v>30000</v>
      </c>
      <c r="J43" s="35">
        <f>+EDATE(H43,1)</f>
        <v>46081</v>
      </c>
      <c r="K43" s="34">
        <v>0</v>
      </c>
      <c r="L43" s="34">
        <f>+I43</f>
        <v>30000</v>
      </c>
      <c r="M43" s="30" t="s">
        <v>3</v>
      </c>
    </row>
    <row r="44" spans="3:13" ht="15.75" x14ac:dyDescent="0.25">
      <c r="C44" s="30">
        <v>36</v>
      </c>
      <c r="D44" s="31">
        <v>401504219</v>
      </c>
      <c r="E44" s="32" t="s">
        <v>41</v>
      </c>
      <c r="F44" s="32" t="s">
        <v>80</v>
      </c>
      <c r="G44" s="31" t="s">
        <v>118</v>
      </c>
      <c r="H44" s="33">
        <v>46053</v>
      </c>
      <c r="I44" s="34">
        <v>29187</v>
      </c>
      <c r="J44" s="35">
        <f>+EDATE(H44,1)</f>
        <v>46081</v>
      </c>
      <c r="K44" s="34">
        <v>0</v>
      </c>
      <c r="L44" s="34">
        <f>+I44</f>
        <v>29187</v>
      </c>
      <c r="M44" s="30" t="s">
        <v>3</v>
      </c>
    </row>
    <row r="45" spans="3:13" ht="15.75" x14ac:dyDescent="0.25">
      <c r="C45" s="30">
        <v>37</v>
      </c>
      <c r="D45" s="31">
        <v>124028663</v>
      </c>
      <c r="E45" s="32" t="s">
        <v>62</v>
      </c>
      <c r="F45" s="32" t="s">
        <v>67</v>
      </c>
      <c r="G45" s="31" t="s">
        <v>141</v>
      </c>
      <c r="H45" s="33">
        <v>46053</v>
      </c>
      <c r="I45" s="34">
        <v>28609.439999999999</v>
      </c>
      <c r="J45" s="35">
        <f>+EDATE(H45,1)</f>
        <v>46081</v>
      </c>
      <c r="K45" s="34">
        <v>0</v>
      </c>
      <c r="L45" s="34">
        <f>+I45</f>
        <v>28609.439999999999</v>
      </c>
      <c r="M45" s="30" t="s">
        <v>3</v>
      </c>
    </row>
    <row r="46" spans="3:13" ht="15.75" x14ac:dyDescent="0.25">
      <c r="C46" s="30">
        <v>38</v>
      </c>
      <c r="D46" s="31">
        <v>401504219</v>
      </c>
      <c r="E46" s="32" t="s">
        <v>41</v>
      </c>
      <c r="F46" s="32" t="s">
        <v>80</v>
      </c>
      <c r="G46" s="31" t="s">
        <v>119</v>
      </c>
      <c r="H46" s="33">
        <v>46053</v>
      </c>
      <c r="I46" s="34">
        <v>28381</v>
      </c>
      <c r="J46" s="35">
        <f>+EDATE(H46,1)</f>
        <v>46081</v>
      </c>
      <c r="K46" s="34">
        <v>0</v>
      </c>
      <c r="L46" s="34">
        <f>+I46</f>
        <v>28381</v>
      </c>
      <c r="M46" s="30" t="s">
        <v>3</v>
      </c>
    </row>
    <row r="47" spans="3:13" ht="15.75" x14ac:dyDescent="0.25">
      <c r="C47" s="30">
        <v>39</v>
      </c>
      <c r="D47" s="31">
        <v>401504219</v>
      </c>
      <c r="E47" s="32" t="s">
        <v>41</v>
      </c>
      <c r="F47" s="32" t="s">
        <v>81</v>
      </c>
      <c r="G47" s="31" t="s">
        <v>120</v>
      </c>
      <c r="H47" s="33">
        <v>46053</v>
      </c>
      <c r="I47" s="34">
        <v>27918</v>
      </c>
      <c r="J47" s="35">
        <f>+EDATE(H47,1)</f>
        <v>46081</v>
      </c>
      <c r="K47" s="34">
        <v>0</v>
      </c>
      <c r="L47" s="34">
        <f>+I47</f>
        <v>27918</v>
      </c>
      <c r="M47" s="30" t="s">
        <v>3</v>
      </c>
    </row>
    <row r="48" spans="3:13" ht="15.75" x14ac:dyDescent="0.25">
      <c r="C48" s="30">
        <v>40</v>
      </c>
      <c r="D48" s="31">
        <v>130813442</v>
      </c>
      <c r="E48" s="32" t="s">
        <v>61</v>
      </c>
      <c r="F48" s="32" t="s">
        <v>100</v>
      </c>
      <c r="G48" s="31" t="s">
        <v>139</v>
      </c>
      <c r="H48" s="33">
        <v>46053</v>
      </c>
      <c r="I48" s="34">
        <v>27075</v>
      </c>
      <c r="J48" s="35">
        <f>+EDATE(H48,1)</f>
        <v>46081</v>
      </c>
      <c r="K48" s="34">
        <v>0</v>
      </c>
      <c r="L48" s="34">
        <f>+I48</f>
        <v>27075</v>
      </c>
      <c r="M48" s="30" t="s">
        <v>3</v>
      </c>
    </row>
    <row r="49" spans="3:13" ht="15.75" x14ac:dyDescent="0.25">
      <c r="C49" s="30">
        <v>41</v>
      </c>
      <c r="D49" s="31">
        <v>101068744</v>
      </c>
      <c r="E49" s="32" t="s">
        <v>20</v>
      </c>
      <c r="F49" s="32" t="s">
        <v>101</v>
      </c>
      <c r="G49" s="31" t="s">
        <v>145</v>
      </c>
      <c r="H49" s="33">
        <v>46053</v>
      </c>
      <c r="I49" s="34">
        <v>27013.72</v>
      </c>
      <c r="J49" s="35">
        <f>+EDATE(H49,1)</f>
        <v>46081</v>
      </c>
      <c r="K49" s="34">
        <v>0</v>
      </c>
      <c r="L49" s="34">
        <f>+I49</f>
        <v>27013.72</v>
      </c>
      <c r="M49" s="30" t="s">
        <v>3</v>
      </c>
    </row>
    <row r="50" spans="3:13" ht="15.75" x14ac:dyDescent="0.25">
      <c r="C50" s="30">
        <v>42</v>
      </c>
      <c r="D50" s="31">
        <v>131369294</v>
      </c>
      <c r="E50" s="32" t="s">
        <v>56</v>
      </c>
      <c r="F50" s="32" t="s">
        <v>95</v>
      </c>
      <c r="G50" s="31" t="s">
        <v>132</v>
      </c>
      <c r="H50" s="33">
        <v>46053</v>
      </c>
      <c r="I50" s="34">
        <v>26714</v>
      </c>
      <c r="J50" s="35">
        <f>+EDATE(H50,1)</f>
        <v>46081</v>
      </c>
      <c r="K50" s="34">
        <v>0</v>
      </c>
      <c r="L50" s="34">
        <f>+I50</f>
        <v>26714</v>
      </c>
      <c r="M50" s="30" t="s">
        <v>3</v>
      </c>
    </row>
    <row r="51" spans="3:13" ht="15.75" x14ac:dyDescent="0.25">
      <c r="C51" s="30">
        <v>43</v>
      </c>
      <c r="D51" s="31">
        <v>101068744</v>
      </c>
      <c r="E51" s="32" t="s">
        <v>20</v>
      </c>
      <c r="F51" s="32" t="s">
        <v>101</v>
      </c>
      <c r="G51" s="31" t="s">
        <v>146</v>
      </c>
      <c r="H51" s="33">
        <v>46053</v>
      </c>
      <c r="I51" s="34">
        <v>25799.31</v>
      </c>
      <c r="J51" s="35">
        <f>+EDATE(H51,1)</f>
        <v>46081</v>
      </c>
      <c r="K51" s="34">
        <v>0</v>
      </c>
      <c r="L51" s="34">
        <f>+I51</f>
        <v>25799.31</v>
      </c>
      <c r="M51" s="30" t="s">
        <v>3</v>
      </c>
    </row>
    <row r="52" spans="3:13" ht="15.75" x14ac:dyDescent="0.25">
      <c r="C52" s="30">
        <v>44</v>
      </c>
      <c r="D52" s="31">
        <v>131170447</v>
      </c>
      <c r="E52" s="32" t="s">
        <v>35</v>
      </c>
      <c r="F52" s="32" t="s">
        <v>66</v>
      </c>
      <c r="G52" s="31" t="s">
        <v>106</v>
      </c>
      <c r="H52" s="33">
        <v>46053</v>
      </c>
      <c r="I52" s="34">
        <v>25200</v>
      </c>
      <c r="J52" s="35">
        <f>+EDATE(H52,1)</f>
        <v>46081</v>
      </c>
      <c r="K52" s="34">
        <v>0</v>
      </c>
      <c r="L52" s="34">
        <f>+I52</f>
        <v>25200</v>
      </c>
      <c r="M52" s="30" t="s">
        <v>3</v>
      </c>
    </row>
    <row r="53" spans="3:13" ht="15.75" x14ac:dyDescent="0.25">
      <c r="C53" s="30">
        <v>45</v>
      </c>
      <c r="D53" s="31">
        <v>101788242</v>
      </c>
      <c r="E53" s="32" t="s">
        <v>59</v>
      </c>
      <c r="F53" s="32" t="s">
        <v>98</v>
      </c>
      <c r="G53" s="31" t="s">
        <v>134</v>
      </c>
      <c r="H53" s="33">
        <v>46053</v>
      </c>
      <c r="I53" s="34">
        <v>23884.9</v>
      </c>
      <c r="J53" s="35">
        <f>+EDATE(H53,1)</f>
        <v>46081</v>
      </c>
      <c r="K53" s="34">
        <v>0</v>
      </c>
      <c r="L53" s="34">
        <f>+I53</f>
        <v>23884.9</v>
      </c>
      <c r="M53" s="30" t="s">
        <v>3</v>
      </c>
    </row>
    <row r="54" spans="3:13" ht="15.75" x14ac:dyDescent="0.25">
      <c r="C54" s="30">
        <v>46</v>
      </c>
      <c r="D54" s="31">
        <v>101788242</v>
      </c>
      <c r="E54" s="32" t="s">
        <v>59</v>
      </c>
      <c r="F54" s="32" t="s">
        <v>98</v>
      </c>
      <c r="G54" s="31" t="s">
        <v>135</v>
      </c>
      <c r="H54" s="33">
        <v>46053</v>
      </c>
      <c r="I54" s="34">
        <v>23865.9</v>
      </c>
      <c r="J54" s="35">
        <f>+EDATE(H54,1)</f>
        <v>46081</v>
      </c>
      <c r="K54" s="34">
        <v>0</v>
      </c>
      <c r="L54" s="34">
        <f>+I54</f>
        <v>23865.9</v>
      </c>
      <c r="M54" s="30" t="s">
        <v>3</v>
      </c>
    </row>
    <row r="55" spans="3:13" ht="15.75" x14ac:dyDescent="0.25">
      <c r="C55" s="30">
        <v>47</v>
      </c>
      <c r="D55" s="31">
        <v>101788242</v>
      </c>
      <c r="E55" s="32" t="s">
        <v>59</v>
      </c>
      <c r="F55" s="32" t="s">
        <v>98</v>
      </c>
      <c r="G55" s="31" t="s">
        <v>136</v>
      </c>
      <c r="H55" s="33">
        <v>46053</v>
      </c>
      <c r="I55" s="34">
        <v>20773.650000000001</v>
      </c>
      <c r="J55" s="35">
        <f>+EDATE(H55,1)</f>
        <v>46081</v>
      </c>
      <c r="K55" s="34">
        <v>0</v>
      </c>
      <c r="L55" s="34">
        <f>+I55</f>
        <v>20773.650000000001</v>
      </c>
      <c r="M55" s="30" t="s">
        <v>3</v>
      </c>
    </row>
    <row r="56" spans="3:13" ht="15.75" x14ac:dyDescent="0.25">
      <c r="C56" s="30">
        <v>48</v>
      </c>
      <c r="D56" s="31">
        <v>100563899</v>
      </c>
      <c r="E56" s="32" t="s">
        <v>60</v>
      </c>
      <c r="F56" s="32" t="s">
        <v>99</v>
      </c>
      <c r="G56" s="31" t="s">
        <v>138</v>
      </c>
      <c r="H56" s="33">
        <v>46053</v>
      </c>
      <c r="I56" s="34">
        <v>20000</v>
      </c>
      <c r="J56" s="35">
        <f>+EDATE(H56,1)</f>
        <v>46081</v>
      </c>
      <c r="K56" s="34">
        <v>0</v>
      </c>
      <c r="L56" s="34">
        <f>+I56</f>
        <v>20000</v>
      </c>
      <c r="M56" s="30" t="s">
        <v>3</v>
      </c>
    </row>
    <row r="57" spans="3:13" ht="15.75" x14ac:dyDescent="0.25">
      <c r="C57" s="30">
        <v>49</v>
      </c>
      <c r="D57" s="31">
        <v>101820217</v>
      </c>
      <c r="E57" s="32" t="s">
        <v>47</v>
      </c>
      <c r="F57" s="32" t="s">
        <v>85</v>
      </c>
      <c r="G57" s="31" t="s">
        <v>127</v>
      </c>
      <c r="H57" s="33">
        <v>46053</v>
      </c>
      <c r="I57" s="34">
        <v>19928.830000000002</v>
      </c>
      <c r="J57" s="35">
        <f>+EDATE(H57,1)</f>
        <v>46081</v>
      </c>
      <c r="K57" s="34">
        <v>0</v>
      </c>
      <c r="L57" s="34">
        <f>+I57</f>
        <v>19928.830000000002</v>
      </c>
      <c r="M57" s="30" t="s">
        <v>3</v>
      </c>
    </row>
    <row r="58" spans="3:13" ht="15.75" x14ac:dyDescent="0.25">
      <c r="C58" s="30">
        <v>50</v>
      </c>
      <c r="D58" s="31">
        <v>101014334</v>
      </c>
      <c r="E58" s="32" t="s">
        <v>46</v>
      </c>
      <c r="F58" s="32" t="s">
        <v>86</v>
      </c>
      <c r="G58" s="31" t="s">
        <v>125</v>
      </c>
      <c r="H58" s="33">
        <v>46053</v>
      </c>
      <c r="I58" s="34">
        <v>19110</v>
      </c>
      <c r="J58" s="35">
        <f>+EDATE(H58,1)</f>
        <v>46081</v>
      </c>
      <c r="K58" s="34">
        <v>0</v>
      </c>
      <c r="L58" s="34">
        <f>+I58</f>
        <v>19110</v>
      </c>
      <c r="M58" s="30" t="s">
        <v>3</v>
      </c>
    </row>
    <row r="59" spans="3:13" ht="15.75" x14ac:dyDescent="0.25">
      <c r="C59" s="30">
        <v>51</v>
      </c>
      <c r="D59" s="31">
        <v>124028663</v>
      </c>
      <c r="E59" s="32" t="s">
        <v>62</v>
      </c>
      <c r="F59" s="32" t="s">
        <v>67</v>
      </c>
      <c r="G59" s="31" t="s">
        <v>142</v>
      </c>
      <c r="H59" s="33">
        <v>46053</v>
      </c>
      <c r="I59" s="34">
        <v>17955</v>
      </c>
      <c r="J59" s="35">
        <f>+EDATE(H59,1)</f>
        <v>46081</v>
      </c>
      <c r="K59" s="34">
        <v>0</v>
      </c>
      <c r="L59" s="34">
        <f>+I59</f>
        <v>17955</v>
      </c>
      <c r="M59" s="30" t="s">
        <v>3</v>
      </c>
    </row>
    <row r="60" spans="3:13" ht="15.75" x14ac:dyDescent="0.25">
      <c r="C60" s="30">
        <v>52</v>
      </c>
      <c r="D60" s="31">
        <v>101788242</v>
      </c>
      <c r="E60" s="32" t="s">
        <v>59</v>
      </c>
      <c r="F60" s="32" t="s">
        <v>98</v>
      </c>
      <c r="G60" s="31" t="s">
        <v>137</v>
      </c>
      <c r="H60" s="33">
        <v>46053</v>
      </c>
      <c r="I60" s="34">
        <v>16227.9</v>
      </c>
      <c r="J60" s="35">
        <f>+EDATE(H60,1)</f>
        <v>46081</v>
      </c>
      <c r="K60" s="34">
        <v>0</v>
      </c>
      <c r="L60" s="34">
        <f>+I60</f>
        <v>16227.9</v>
      </c>
      <c r="M60" s="30" t="s">
        <v>3</v>
      </c>
    </row>
    <row r="61" spans="3:13" ht="15.75" x14ac:dyDescent="0.25">
      <c r="C61" s="30">
        <v>53</v>
      </c>
      <c r="D61" s="31">
        <v>101619262</v>
      </c>
      <c r="E61" s="32" t="s">
        <v>52</v>
      </c>
      <c r="F61" s="32" t="s">
        <v>86</v>
      </c>
      <c r="G61" s="31" t="s">
        <v>131</v>
      </c>
      <c r="H61" s="33">
        <v>46053</v>
      </c>
      <c r="I61" s="34">
        <v>14875</v>
      </c>
      <c r="J61" s="35">
        <f>+EDATE(H61,1)</f>
        <v>46081</v>
      </c>
      <c r="K61" s="34">
        <v>0</v>
      </c>
      <c r="L61" s="34">
        <f>+I61</f>
        <v>14875</v>
      </c>
      <c r="M61" s="30" t="s">
        <v>3</v>
      </c>
    </row>
    <row r="62" spans="3:13" ht="15.75" x14ac:dyDescent="0.25">
      <c r="C62" s="30">
        <v>54</v>
      </c>
      <c r="D62" s="31">
        <v>131846572</v>
      </c>
      <c r="E62" s="32" t="s">
        <v>39</v>
      </c>
      <c r="F62" s="32" t="s">
        <v>72</v>
      </c>
      <c r="G62" s="31" t="s">
        <v>112</v>
      </c>
      <c r="H62" s="33">
        <v>46053</v>
      </c>
      <c r="I62" s="34">
        <v>12500</v>
      </c>
      <c r="J62" s="35">
        <f>+EDATE(H62,1)</f>
        <v>46081</v>
      </c>
      <c r="K62" s="34">
        <v>0</v>
      </c>
      <c r="L62" s="34">
        <f>+I62</f>
        <v>12500</v>
      </c>
      <c r="M62" s="30" t="s">
        <v>3</v>
      </c>
    </row>
    <row r="63" spans="3:13" ht="15.75" x14ac:dyDescent="0.25">
      <c r="C63" s="30">
        <v>55</v>
      </c>
      <c r="D63" s="31">
        <v>101887575</v>
      </c>
      <c r="E63" s="32" t="s">
        <v>22</v>
      </c>
      <c r="F63" s="32" t="s">
        <v>67</v>
      </c>
      <c r="G63" s="31" t="s">
        <v>108</v>
      </c>
      <c r="H63" s="33">
        <v>46053</v>
      </c>
      <c r="I63" s="34">
        <v>11400</v>
      </c>
      <c r="J63" s="35">
        <f>+EDATE(H63,1)</f>
        <v>46081</v>
      </c>
      <c r="K63" s="34">
        <v>0</v>
      </c>
      <c r="L63" s="34">
        <f>+I63</f>
        <v>11400</v>
      </c>
      <c r="M63" s="30" t="s">
        <v>3</v>
      </c>
    </row>
    <row r="64" spans="3:13" ht="15.75" x14ac:dyDescent="0.25">
      <c r="C64" s="30">
        <v>56</v>
      </c>
      <c r="D64" s="31">
        <v>401504219</v>
      </c>
      <c r="E64" s="32" t="s">
        <v>41</v>
      </c>
      <c r="F64" s="32" t="s">
        <v>81</v>
      </c>
      <c r="G64" s="31" t="s">
        <v>121</v>
      </c>
      <c r="H64" s="33">
        <v>46053</v>
      </c>
      <c r="I64" s="34">
        <v>9738</v>
      </c>
      <c r="J64" s="35">
        <f>+EDATE(H64,1)</f>
        <v>46081</v>
      </c>
      <c r="K64" s="34">
        <v>0</v>
      </c>
      <c r="L64" s="34">
        <f>+I64</f>
        <v>9738</v>
      </c>
      <c r="M64" s="30" t="s">
        <v>3</v>
      </c>
    </row>
    <row r="65" spans="3:13" ht="15.75" x14ac:dyDescent="0.25">
      <c r="C65" s="30">
        <v>57</v>
      </c>
      <c r="D65" s="31">
        <v>101637587</v>
      </c>
      <c r="E65" s="32" t="s">
        <v>38</v>
      </c>
      <c r="F65" s="32" t="s">
        <v>71</v>
      </c>
      <c r="G65" s="31" t="s">
        <v>111</v>
      </c>
      <c r="H65" s="33">
        <v>46053</v>
      </c>
      <c r="I65" s="34">
        <v>9000</v>
      </c>
      <c r="J65" s="35">
        <f>+EDATE(H65,1)</f>
        <v>46081</v>
      </c>
      <c r="K65" s="34">
        <v>0</v>
      </c>
      <c r="L65" s="34">
        <f>+I65</f>
        <v>9000</v>
      </c>
      <c r="M65" s="30" t="s">
        <v>3</v>
      </c>
    </row>
    <row r="66" spans="3:13" ht="15.75" x14ac:dyDescent="0.25">
      <c r="C66" s="30">
        <v>58</v>
      </c>
      <c r="D66" s="31">
        <v>101068744</v>
      </c>
      <c r="E66" s="32" t="s">
        <v>20</v>
      </c>
      <c r="F66" s="32" t="s">
        <v>101</v>
      </c>
      <c r="G66" s="31" t="s">
        <v>147</v>
      </c>
      <c r="H66" s="33">
        <v>46053</v>
      </c>
      <c r="I66" s="34">
        <v>8780.4</v>
      </c>
      <c r="J66" s="35">
        <f>+EDATE(H66,1)</f>
        <v>46081</v>
      </c>
      <c r="K66" s="34">
        <v>0</v>
      </c>
      <c r="L66" s="34">
        <f>+I66</f>
        <v>8780.4</v>
      </c>
      <c r="M66" s="30" t="s">
        <v>3</v>
      </c>
    </row>
    <row r="67" spans="3:13" ht="15.75" x14ac:dyDescent="0.25">
      <c r="C67" s="30">
        <v>59</v>
      </c>
      <c r="D67" s="31">
        <v>402002364</v>
      </c>
      <c r="E67" s="32" t="s">
        <v>36</v>
      </c>
      <c r="F67" s="36" t="s">
        <v>68</v>
      </c>
      <c r="G67" s="31" t="s">
        <v>109</v>
      </c>
      <c r="H67" s="33">
        <v>46053</v>
      </c>
      <c r="I67" s="34">
        <v>7520</v>
      </c>
      <c r="J67" s="35">
        <f>+EDATE(H67,1)</f>
        <v>46081</v>
      </c>
      <c r="K67" s="34">
        <v>0</v>
      </c>
      <c r="L67" s="34">
        <f>+I67</f>
        <v>7520</v>
      </c>
      <c r="M67" s="30" t="s">
        <v>3</v>
      </c>
    </row>
    <row r="68" spans="3:13" ht="19.5" customHeight="1" thickBot="1" x14ac:dyDescent="0.4">
      <c r="C68" s="15"/>
      <c r="D68" s="18" t="s">
        <v>23</v>
      </c>
      <c r="E68" s="19" t="s">
        <v>24</v>
      </c>
      <c r="F68" s="13"/>
      <c r="G68" s="17"/>
      <c r="H68" s="20" t="s">
        <v>2</v>
      </c>
      <c r="I68" s="21">
        <f>SUM(I9:I67)</f>
        <v>12376567.490000006</v>
      </c>
      <c r="J68" s="17"/>
      <c r="K68" s="21">
        <f>SUM(K9:K47)</f>
        <v>0</v>
      </c>
      <c r="L68" s="21">
        <f>SUM(L9:L67)</f>
        <v>12376567.490000006</v>
      </c>
    </row>
    <row r="69" spans="3:13" ht="21.75" thickTop="1" x14ac:dyDescent="0.35">
      <c r="C69" s="15"/>
      <c r="D69" s="16" t="s">
        <v>0</v>
      </c>
      <c r="E69" s="19"/>
      <c r="F69" s="13"/>
      <c r="G69" s="17"/>
      <c r="H69" s="20"/>
      <c r="I69" s="28"/>
      <c r="J69" s="17"/>
      <c r="K69" s="28"/>
      <c r="L69" s="28"/>
    </row>
    <row r="70" spans="3:13" ht="21" x14ac:dyDescent="0.35">
      <c r="C70" s="15"/>
      <c r="D70" s="16"/>
      <c r="E70" s="19"/>
      <c r="F70" s="13"/>
      <c r="G70" s="17"/>
      <c r="H70" s="20"/>
      <c r="I70" s="28"/>
      <c r="J70" s="17"/>
      <c r="K70" s="28"/>
      <c r="L70" s="28"/>
    </row>
    <row r="71" spans="3:13" ht="15.75" x14ac:dyDescent="0.25">
      <c r="C71" s="15"/>
      <c r="D71" s="16" t="s">
        <v>1</v>
      </c>
      <c r="E71" s="16"/>
      <c r="F71" s="16"/>
      <c r="G71" s="16"/>
      <c r="H71" s="15"/>
      <c r="I71" s="14"/>
      <c r="J71" s="16"/>
      <c r="K71" s="14"/>
      <c r="L71" s="14"/>
    </row>
    <row r="72" spans="3:13" ht="15.75" x14ac:dyDescent="0.25">
      <c r="C72" s="15"/>
      <c r="D72" s="16" t="s">
        <v>21</v>
      </c>
      <c r="E72" s="16"/>
      <c r="F72" s="16"/>
      <c r="G72" s="16"/>
      <c r="H72" s="16"/>
      <c r="I72" s="14"/>
      <c r="J72" s="16"/>
      <c r="K72" s="14"/>
      <c r="L72" s="14"/>
    </row>
    <row r="73" spans="3:13" ht="15.75" x14ac:dyDescent="0.25">
      <c r="C73" s="15"/>
      <c r="D73" s="16"/>
      <c r="E73" s="17"/>
      <c r="F73" s="13"/>
      <c r="G73" s="17"/>
      <c r="H73" s="15"/>
      <c r="I73" s="14"/>
      <c r="J73" s="17"/>
      <c r="K73" s="14"/>
      <c r="L73" s="14"/>
    </row>
    <row r="74" spans="3:13" ht="15.75" x14ac:dyDescent="0.25">
      <c r="C74" s="15"/>
      <c r="D74" s="16"/>
      <c r="E74" s="17"/>
      <c r="F74" s="13"/>
      <c r="G74" s="17"/>
      <c r="H74" s="15"/>
      <c r="I74" s="14"/>
      <c r="J74" s="17"/>
      <c r="K74" s="14"/>
      <c r="L74" s="14"/>
    </row>
    <row r="75" spans="3:13" ht="15.75" x14ac:dyDescent="0.25">
      <c r="C75" s="15"/>
      <c r="D75" s="16"/>
      <c r="E75" s="17"/>
      <c r="F75" s="13"/>
      <c r="G75" s="17"/>
      <c r="H75" s="15"/>
      <c r="I75" s="14"/>
      <c r="J75" s="17"/>
      <c r="K75" s="14"/>
      <c r="L75" s="14"/>
    </row>
    <row r="76" spans="3:13" ht="15.75" x14ac:dyDescent="0.25">
      <c r="C76" s="15"/>
      <c r="D76" s="16"/>
      <c r="E76" s="17"/>
      <c r="F76" s="29"/>
      <c r="G76" s="17"/>
      <c r="H76" s="15"/>
      <c r="I76" s="14"/>
      <c r="J76" s="17"/>
      <c r="K76" s="14"/>
      <c r="L76" s="14"/>
    </row>
    <row r="77" spans="3:13" ht="15.75" x14ac:dyDescent="0.25">
      <c r="C77" s="15"/>
      <c r="D77" s="16"/>
      <c r="E77" s="17"/>
      <c r="F77" s="29"/>
      <c r="G77" s="17"/>
      <c r="H77" s="15"/>
      <c r="I77" s="14"/>
      <c r="J77" s="17"/>
      <c r="K77" s="14"/>
      <c r="L77" s="14"/>
    </row>
    <row r="78" spans="3:13" ht="15.75" x14ac:dyDescent="0.25">
      <c r="C78" s="15"/>
      <c r="D78" s="16"/>
      <c r="E78" s="17"/>
      <c r="F78" s="29"/>
      <c r="G78" s="17"/>
      <c r="H78" s="15"/>
      <c r="I78" s="14"/>
      <c r="J78" s="17"/>
      <c r="K78" s="14"/>
      <c r="L78" s="14"/>
    </row>
    <row r="79" spans="3:13" ht="15.75" x14ac:dyDescent="0.25">
      <c r="C79" s="15"/>
      <c r="D79" s="16"/>
      <c r="E79" s="17"/>
      <c r="F79" s="13"/>
      <c r="G79" s="17"/>
      <c r="H79" s="15"/>
      <c r="I79" s="14"/>
      <c r="J79" s="17"/>
      <c r="K79" s="14"/>
      <c r="L79" s="14"/>
    </row>
    <row r="80" spans="3:13" ht="15.75" x14ac:dyDescent="0.25">
      <c r="C80" s="15"/>
      <c r="D80" s="16"/>
      <c r="E80" s="17"/>
      <c r="F80" s="13"/>
      <c r="G80" s="17"/>
      <c r="H80" s="15"/>
      <c r="I80" s="14"/>
      <c r="J80" s="17"/>
      <c r="K80" s="14"/>
      <c r="L80" s="14"/>
    </row>
    <row r="81" spans="3:12" ht="15.75" x14ac:dyDescent="0.25">
      <c r="C81" s="15"/>
      <c r="D81" s="16"/>
      <c r="E81" s="17"/>
      <c r="F81" s="13"/>
      <c r="G81" s="17"/>
      <c r="H81" s="15"/>
      <c r="I81" s="14"/>
      <c r="J81" s="17"/>
      <c r="K81" s="14"/>
      <c r="L81" s="14"/>
    </row>
    <row r="82" spans="3:12" ht="15.75" x14ac:dyDescent="0.25">
      <c r="C82" s="15"/>
      <c r="D82" s="16"/>
      <c r="E82" s="17"/>
      <c r="F82" s="13"/>
      <c r="G82" s="17"/>
      <c r="H82" s="15"/>
      <c r="I82" s="14"/>
      <c r="J82" s="17"/>
      <c r="K82" s="14"/>
      <c r="L82" s="14"/>
    </row>
    <row r="83" spans="3:12" ht="15.75" x14ac:dyDescent="0.25">
      <c r="C83" s="15"/>
      <c r="D83" s="16"/>
      <c r="E83" s="17"/>
      <c r="F83" s="13"/>
      <c r="G83" s="17"/>
      <c r="H83" s="15"/>
      <c r="I83" s="14"/>
      <c r="J83" s="17"/>
      <c r="K83" s="14"/>
      <c r="L83" s="14"/>
    </row>
    <row r="84" spans="3:12" ht="15.75" x14ac:dyDescent="0.25">
      <c r="C84" s="15"/>
      <c r="D84" s="16"/>
      <c r="E84" s="17"/>
      <c r="F84" s="13"/>
      <c r="G84" s="17"/>
      <c r="H84" s="15"/>
      <c r="I84" s="14"/>
      <c r="J84" s="17"/>
      <c r="K84" s="14"/>
      <c r="L84" s="14"/>
    </row>
    <row r="85" spans="3:12" ht="15.75" x14ac:dyDescent="0.25">
      <c r="C85" s="15"/>
      <c r="D85" s="3"/>
      <c r="E85" s="17"/>
      <c r="F85" s="13"/>
      <c r="G85" s="17"/>
      <c r="H85" s="15"/>
      <c r="I85" s="14"/>
      <c r="J85" s="17"/>
      <c r="K85" s="14"/>
      <c r="L85" s="14"/>
    </row>
    <row r="86" spans="3:12" ht="15.75" x14ac:dyDescent="0.25">
      <c r="C86" s="15"/>
      <c r="D86" s="16"/>
      <c r="E86" s="17"/>
      <c r="F86" s="13"/>
      <c r="G86" s="17"/>
      <c r="H86" s="15"/>
      <c r="I86" s="14"/>
      <c r="J86" s="17"/>
      <c r="K86" s="14"/>
      <c r="L86" s="14"/>
    </row>
    <row r="87" spans="3:12" ht="15.75" x14ac:dyDescent="0.25">
      <c r="C87" s="15"/>
      <c r="D87" s="16"/>
      <c r="E87" s="17"/>
      <c r="F87" s="13"/>
      <c r="G87" s="17"/>
      <c r="H87" s="15"/>
      <c r="I87" s="14"/>
      <c r="J87" s="17"/>
      <c r="K87" s="14"/>
      <c r="L87" s="14"/>
    </row>
    <row r="88" spans="3:12" ht="15.75" x14ac:dyDescent="0.25">
      <c r="C88" s="15"/>
      <c r="D88" s="16"/>
      <c r="E88" s="17"/>
      <c r="F88" s="13"/>
      <c r="G88" s="17"/>
      <c r="H88" s="15"/>
      <c r="I88" s="14"/>
      <c r="J88" s="17"/>
      <c r="K88" s="14"/>
      <c r="L88" s="14"/>
    </row>
    <row r="89" spans="3:12" ht="15.75" x14ac:dyDescent="0.25">
      <c r="C89" s="15"/>
      <c r="D89" s="16"/>
      <c r="E89" s="17"/>
      <c r="F89" s="13"/>
      <c r="G89" s="17"/>
      <c r="H89" s="15"/>
      <c r="I89" s="14"/>
      <c r="J89" s="17"/>
      <c r="K89" s="14"/>
      <c r="L89" s="14"/>
    </row>
    <row r="90" spans="3:12" ht="15.75" x14ac:dyDescent="0.25">
      <c r="C90" s="15"/>
      <c r="D90" s="16"/>
      <c r="E90" s="17"/>
      <c r="F90" s="13"/>
      <c r="G90" s="17"/>
      <c r="H90" s="15"/>
      <c r="I90" s="14"/>
      <c r="J90" s="17"/>
      <c r="K90" s="14"/>
      <c r="L90" s="14"/>
    </row>
    <row r="91" spans="3:12" ht="18.75" x14ac:dyDescent="0.3">
      <c r="C91" s="15"/>
      <c r="D91" s="22"/>
      <c r="E91" s="17"/>
      <c r="F91" s="13"/>
      <c r="G91" s="17"/>
      <c r="H91" s="15"/>
      <c r="I91" s="14"/>
      <c r="J91" s="17"/>
      <c r="K91" s="14"/>
      <c r="L91" s="14"/>
    </row>
    <row r="92" spans="3:12" ht="15.75" x14ac:dyDescent="0.25">
      <c r="C92" s="15"/>
      <c r="F92" s="17"/>
      <c r="G92" s="17"/>
      <c r="H92" s="15"/>
      <c r="I92" s="14"/>
      <c r="J92" s="17"/>
      <c r="K92" s="14"/>
      <c r="L92" s="14"/>
    </row>
    <row r="93" spans="3:12" ht="15.75" x14ac:dyDescent="0.25">
      <c r="C93" s="15"/>
      <c r="F93" s="17"/>
      <c r="G93" s="17"/>
      <c r="H93" s="15"/>
      <c r="I93" s="14"/>
      <c r="J93" s="17"/>
      <c r="K93" s="14"/>
      <c r="L93" s="14"/>
    </row>
    <row r="94" spans="3:12" ht="15.75" x14ac:dyDescent="0.25">
      <c r="C94" s="15"/>
      <c r="F94" s="17"/>
      <c r="G94" s="17"/>
      <c r="H94" s="15"/>
      <c r="I94" s="14"/>
      <c r="J94" s="17"/>
      <c r="K94" s="14"/>
      <c r="L94" s="14"/>
    </row>
    <row r="95" spans="3:12" ht="15.75" x14ac:dyDescent="0.25">
      <c r="C95" s="15"/>
      <c r="F95" s="17"/>
      <c r="G95" s="17"/>
      <c r="H95" s="15"/>
      <c r="I95" s="14"/>
      <c r="J95" s="17"/>
      <c r="K95" s="14"/>
      <c r="L95" s="14"/>
    </row>
    <row r="96" spans="3:12" ht="24.75" customHeight="1" x14ac:dyDescent="0.25">
      <c r="C96" s="15"/>
      <c r="E96" s="17"/>
      <c r="F96" s="17"/>
      <c r="G96" s="17"/>
      <c r="H96" s="15"/>
      <c r="I96" s="14"/>
      <c r="J96" s="17"/>
      <c r="K96" s="14"/>
      <c r="L96" s="14"/>
    </row>
    <row r="97" spans="3:12" ht="15.75" x14ac:dyDescent="0.25">
      <c r="C97" s="15"/>
      <c r="E97" s="17"/>
      <c r="F97" s="17"/>
      <c r="G97" s="17"/>
      <c r="H97" s="15"/>
      <c r="I97" s="14"/>
      <c r="J97" s="17"/>
      <c r="K97" s="14"/>
      <c r="L97" s="14"/>
    </row>
    <row r="98" spans="3:12" ht="12" customHeight="1" x14ac:dyDescent="0.25">
      <c r="C98" s="15"/>
      <c r="D98" s="16"/>
      <c r="E98" s="17"/>
      <c r="F98" s="17"/>
      <c r="G98" s="17"/>
      <c r="H98" s="15"/>
      <c r="I98" s="14"/>
      <c r="J98" s="17"/>
      <c r="K98" s="14"/>
      <c r="L98" s="14"/>
    </row>
    <row r="99" spans="3:12" ht="15.75" x14ac:dyDescent="0.25">
      <c r="C99" s="15"/>
      <c r="H99" s="15"/>
      <c r="I99" s="14"/>
      <c r="K99" s="14"/>
      <c r="L99" s="14"/>
    </row>
    <row r="100" spans="3:12" ht="15.75" x14ac:dyDescent="0.25">
      <c r="C100" s="15"/>
      <c r="H100" s="15"/>
      <c r="I100" s="14"/>
      <c r="K100" s="14"/>
      <c r="L100" s="14"/>
    </row>
    <row r="101" spans="3:12" ht="15.75" x14ac:dyDescent="0.25">
      <c r="C101" s="15"/>
      <c r="D101" s="16"/>
      <c r="E101" s="17"/>
      <c r="F101" s="17"/>
      <c r="G101" s="17"/>
      <c r="H101" s="15"/>
      <c r="I101" s="14"/>
      <c r="J101" s="17"/>
      <c r="K101" s="14"/>
      <c r="L101" s="14"/>
    </row>
    <row r="102" spans="3:12" x14ac:dyDescent="0.25">
      <c r="H102" s="1"/>
      <c r="I102" s="14"/>
      <c r="K102" s="14"/>
      <c r="L102" s="14"/>
    </row>
    <row r="103" spans="3:12" x14ac:dyDescent="0.25">
      <c r="H103" s="1"/>
      <c r="I103" s="14"/>
      <c r="K103" s="14"/>
      <c r="L103" s="14"/>
    </row>
    <row r="104" spans="3:12" x14ac:dyDescent="0.25">
      <c r="H104" s="1"/>
      <c r="I104" s="14"/>
      <c r="K104" s="14"/>
      <c r="L104" s="14"/>
    </row>
    <row r="105" spans="3:12" ht="23.25" x14ac:dyDescent="0.35">
      <c r="E105" s="23"/>
      <c r="F105" s="24"/>
      <c r="G105" s="23"/>
      <c r="H105" s="25"/>
      <c r="J105" s="23"/>
    </row>
    <row r="106" spans="3:12" ht="23.25" x14ac:dyDescent="0.35">
      <c r="E106" s="23"/>
      <c r="F106" s="24"/>
      <c r="G106" s="23"/>
      <c r="H106" s="25"/>
      <c r="J106" s="23"/>
    </row>
    <row r="107" spans="3:12" ht="23.25" x14ac:dyDescent="0.35">
      <c r="E107" s="26"/>
      <c r="F107" s="26"/>
      <c r="G107" s="26"/>
      <c r="H107" s="25"/>
      <c r="J107" s="26"/>
    </row>
    <row r="108" spans="3:12" x14ac:dyDescent="0.25">
      <c r="H108" s="27"/>
    </row>
    <row r="109" spans="3:12" x14ac:dyDescent="0.25">
      <c r="H109" s="27"/>
    </row>
    <row r="110" spans="3:12" ht="15.75" x14ac:dyDescent="0.25">
      <c r="D110" s="16"/>
    </row>
    <row r="111" spans="3:12" ht="18.75" x14ac:dyDescent="0.3">
      <c r="D111" s="22"/>
    </row>
  </sheetData>
  <sortState xmlns:xlrd2="http://schemas.microsoft.com/office/spreadsheetml/2017/richdata2" ref="D9:M67">
    <sortCondition descending="1" ref="I9:I67"/>
    <sortCondition ref="E9:E67"/>
  </sortState>
  <mergeCells count="1">
    <mergeCell ref="E3:F3"/>
  </mergeCells>
  <hyperlinks>
    <hyperlink ref="E68" r:id="rId1" display="https://sb.gob.do/transparencia/finanzas/informes-financieros/informe-mensual-de-cuentas-por-pagar/" xr:uid="{8CB28B5C-C99A-4A97-85D1-F1DCFF2B30F5}"/>
  </hyperlinks>
  <pageMargins left="0.7" right="0.7" top="0.75" bottom="0.75" header="0.3" footer="0.3"/>
  <pageSetup scale="38" orientation="landscape" r:id="rId2"/>
  <rowBreaks count="3" manualBreakCount="3">
    <brk id="89" max="12" man="1"/>
    <brk id="92" max="12" man="1"/>
    <brk id="94" max="12" man="1"/>
  </rowBreaks>
  <drawing r:id="rId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2025-12-15T13:11:07Z</cp:lastPrinted>
  <dcterms:created xsi:type="dcterms:W3CDTF">2024-09-13T22:16:48Z</dcterms:created>
  <dcterms:modified xsi:type="dcterms:W3CDTF">2026-02-18T13:28:44Z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